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2"/>
  </bookViews>
  <sheets>
    <sheet name="改訂履歴" sheetId="1" r:id="rId1"/>
    <sheet name="入力" sheetId="2" r:id="rId2"/>
    <sheet name="20231001 印刷（請負・一般共）" sheetId="3" r:id="rId3"/>
  </sheets>
  <definedNames>
    <definedName name="_xlnm.Print_Area" localSheetId="2">'20231001 印刷（請負・一般共）'!$A$4:$AU$79</definedName>
  </definedNames>
  <calcPr fullCalcOnLoad="1"/>
</workbook>
</file>

<file path=xl/sharedStrings.xml><?xml version="1.0" encoding="utf-8"?>
<sst xmlns="http://schemas.openxmlformats.org/spreadsheetml/2006/main" count="201" uniqueCount="108">
  <si>
    <t>請求済金額</t>
  </si>
  <si>
    <t>今回請求額</t>
  </si>
  <si>
    <t>累計出来高</t>
  </si>
  <si>
    <t>％</t>
  </si>
  <si>
    <t>原価番号</t>
  </si>
  <si>
    <t>注文番号</t>
  </si>
  <si>
    <t>注文工事価格</t>
  </si>
  <si>
    <t>株式会社 小川組　御中</t>
  </si>
  <si>
    <t>摘　　要</t>
  </si>
  <si>
    <t>金　　額</t>
  </si>
  <si>
    <t>請　求　履　歴</t>
  </si>
  <si>
    <t>印</t>
  </si>
  <si>
    <t>税　　込</t>
  </si>
  <si>
    <t>税　　抜</t>
  </si>
  <si>
    <t>消 費 税</t>
  </si>
  <si>
    <t>日付</t>
  </si>
  <si>
    <t>備　　考</t>
  </si>
  <si>
    <t>※取引先コード</t>
  </si>
  <si>
    <t>※請 求 額</t>
  </si>
  <si>
    <t>〔記入上の注意〕</t>
  </si>
  <si>
    <t>※欄は必ずご記入ください（請負の場合は太枠内も含む）</t>
  </si>
  <si>
    <t>返信用封筒を同封し郵送してください</t>
  </si>
  <si>
    <r>
      <t>差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引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残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高</t>
    </r>
  </si>
  <si>
    <t>※</t>
  </si>
  <si>
    <t>会社名</t>
  </si>
  <si>
    <t>住所１</t>
  </si>
  <si>
    <t>住所２</t>
  </si>
  <si>
    <t>代表者名</t>
  </si>
  <si>
    <t>取引先コード</t>
  </si>
  <si>
    <t>※ゴム印を押す場合は空白で結構です</t>
  </si>
  <si>
    <t>工事名</t>
  </si>
  <si>
    <t>請求額</t>
  </si>
  <si>
    <t>消費税</t>
  </si>
  <si>
    <t>税　抜</t>
  </si>
  <si>
    <t>合　計</t>
  </si>
  <si>
    <t>請求履歴</t>
  </si>
  <si>
    <t>日　付</t>
  </si>
  <si>
    <t>摘　要</t>
  </si>
  <si>
    <t>TEL</t>
  </si>
  <si>
    <t>FAX</t>
  </si>
  <si>
    <t>請求日(西暦)</t>
  </si>
  <si>
    <t>※半角で入力すると自動で年月日表示に変換されます　入力例）4/1</t>
  </si>
  <si>
    <t>※４桁の場合は、頭に０をつけて５桁にして下さい　例）1234 → 01234</t>
  </si>
  <si>
    <t>計</t>
  </si>
  <si>
    <t>注文内容</t>
  </si>
  <si>
    <t>（税抜）</t>
  </si>
  <si>
    <t>※４桁の場合は、頭に０をつけて５桁にして下さい　例）5678 → 05678</t>
  </si>
  <si>
    <r>
      <t>請 求 書</t>
    </r>
    <r>
      <rPr>
        <sz val="14"/>
        <rFont val="ＭＳ 明朝"/>
        <family val="1"/>
      </rPr>
      <t>（提出用）</t>
    </r>
  </si>
  <si>
    <t>１枚目＝提出用、２枚目＝控え</t>
  </si>
  <si>
    <t>検収印が必要な場合は、「控」を印刷の上、ご持参いただくか</t>
  </si>
  <si>
    <t>※控えは必要な方のみ印刷してください。また、控えに検収印が必要な場合は、持参または返信用封筒を同封の上、郵送してください。</t>
  </si>
  <si>
    <t>■会社情報</t>
  </si>
  <si>
    <t>■請求内容</t>
  </si>
  <si>
    <t>必須入力</t>
  </si>
  <si>
    <r>
      <t>■注文内容</t>
    </r>
    <r>
      <rPr>
        <b/>
        <sz val="12"/>
        <color indexed="10"/>
        <rFont val="ＭＳ ゴシック"/>
        <family val="3"/>
      </rPr>
      <t>（請負の場合のみ入力）</t>
    </r>
  </si>
  <si>
    <t>※半角　例）044-244-5661</t>
  </si>
  <si>
    <t>※半角　例）044-222-0906</t>
  </si>
  <si>
    <t>受入検収者</t>
  </si>
  <si>
    <t>改訂履歴</t>
  </si>
  <si>
    <t>ＨＰ公開</t>
  </si>
  <si>
    <t>内　　　　　　容</t>
  </si>
  <si>
    <t>入力＆印刷シート共に保護がかかっていますが、パスワードは設定していません。</t>
  </si>
  <si>
    <t>ただし、シートの保護をはずした場合、設定されている数式の動作保証はいたしかねますので、ご了承ください。</t>
  </si>
  <si>
    <t>〔ご使用にあたって〕</t>
  </si>
  <si>
    <t>カスタマイズ可能です。</t>
  </si>
  <si>
    <t>※改訂日＝請求書左下の日付</t>
  </si>
  <si>
    <t>改訂日</t>
  </si>
  <si>
    <r>
      <t>請求書のレイアウトおよびセルの書式変更は不可(※備考欄を除く)</t>
    </r>
    <r>
      <rPr>
        <sz val="10"/>
        <rFont val="ＭＳ ゴシック"/>
        <family val="3"/>
      </rPr>
      <t>ですが、それ以外については</t>
    </r>
  </si>
  <si>
    <t>※事業所名の入力欄としても使用可能です</t>
  </si>
  <si>
    <t>※請求日：</t>
  </si>
  <si>
    <t>※</t>
  </si>
  <si>
    <t>□</t>
  </si>
  <si>
    <t>％</t>
  </si>
  <si>
    <t>工事№</t>
  </si>
  <si>
    <t>※工事名</t>
  </si>
  <si>
    <t>原価細目</t>
  </si>
  <si>
    <t xml:space="preserve"> *必須ではありません</t>
  </si>
  <si>
    <t>*欄は必須ではありません（必要に応じてご記入ください）</t>
  </si>
  <si>
    <t xml:space="preserve">  必要に応じてご記入下さい</t>
  </si>
  <si>
    <t>◆請負の場合は、太枠内必ず記入</t>
  </si>
  <si>
    <t>*原価別の内訳がある場合</t>
  </si>
  <si>
    <t>摘要</t>
  </si>
  <si>
    <t>原価別内訳</t>
  </si>
  <si>
    <t>１．記入欄追加　①工事№　②請負の原価別内訳</t>
  </si>
  <si>
    <t>２．変更　①備考→摘要　②請求履歴記入欄 30件→15件</t>
  </si>
  <si>
    <t>３．小川組記入欄　①原価細目追加　②請求書№記入欄変更</t>
  </si>
  <si>
    <t>４．控の表示をわかりやすくした</t>
  </si>
  <si>
    <t>　〔摘 要〕</t>
  </si>
  <si>
    <r>
      <t>　請 求 書</t>
    </r>
    <r>
      <rPr>
        <sz val="14"/>
        <rFont val="ＭＳ 明朝"/>
        <family val="1"/>
      </rPr>
      <t>（控え）</t>
    </r>
  </si>
  <si>
    <t>金額(税抜)</t>
  </si>
  <si>
    <t>消費税計算補助</t>
  </si>
  <si>
    <t>　　例）A0001、B0001、C0001</t>
  </si>
  <si>
    <t>費用番号</t>
  </si>
  <si>
    <t>整理№(AorB+下4桁)</t>
  </si>
  <si>
    <t>－</t>
  </si>
  <si>
    <t>□</t>
  </si>
  <si>
    <t>１．請負欄の今回請求額の参照先誤りを修正</t>
  </si>
  <si>
    <t>２．小川組記入欄、整理№４桁の頭にアルファベット１文字記入欄を追加</t>
  </si>
  <si>
    <t>３．小川組記入欄、費用番号と原価細目の間にスペースを追加</t>
  </si>
  <si>
    <t>小川組20231001</t>
  </si>
  <si>
    <t>-</t>
  </si>
  <si>
    <t>※適格請求書発行事業者登録番号をご記入下さい</t>
  </si>
  <si>
    <t>※ＰＤＦでは受け付けませんので、必ず郵送またはご持参願います。</t>
  </si>
  <si>
    <t>※適格請求書発行事業者登録番号は、こちらのシートに直接入力してください。</t>
  </si>
  <si>
    <t>１．適格請求書発行事業者登録番号の記入欄追加</t>
  </si>
  <si>
    <t>消費税(10%)</t>
  </si>
  <si>
    <t>検収印が必要な場合は、「控」を印刷の上、持参頂くか返信用封筒を同封下さい</t>
  </si>
  <si>
    <r>
      <t xml:space="preserve"> □</t>
    </r>
    <r>
      <rPr>
        <sz val="8"/>
        <rFont val="ＭＳ Ｐ明朝"/>
        <family val="1"/>
      </rPr>
      <t>検収印が必要な場合は、「控」を印刷の上、持参頂くか返信用封筒を同封下さい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</si>
</sst>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\ ;&quot;△ &quot;#,##0\ \ "/>
    <numFmt numFmtId="178" formatCode="#,##0\ ;&quot;△ &quot;#,##0\ "/>
    <numFmt numFmtId="179" formatCode="#,##0\ ;&quot;△&quot;#,##0\ "/>
    <numFmt numFmtId="180" formatCode="#,##0_ ;[Red]&quot;△&quot;#,##0\ "/>
    <numFmt numFmtId="181" formatCode="#,##0_ \ ;[Red]&quot;△&quot;#,##0\ \ "/>
    <numFmt numFmtId="182" formatCode="#,##0;[Red]&quot;△&quot;#,##0"/>
    <numFmt numFmtId="183" formatCode="#,##0\ ;[Red]&quot;△&quot;#,##0\ "/>
    <numFmt numFmtId="184" formatCode="#,##0\ \ ;[Red]&quot;△&quot;#,##0\ \ "/>
    <numFmt numFmtId="185" formatCode="yyyy&quot;年&quot;m&quot;月&quot;d&quot;日&quot;;@"/>
    <numFmt numFmtId="186" formatCode="yyyy&quot;年 &quot;m&quot;月 &quot;d&quot;日&quot;;@"/>
    <numFmt numFmtId="187" formatCode="yy/mm/dd"/>
    <numFmt numFmtId="188" formatCode="mmm\-yyyy"/>
    <numFmt numFmtId="189" formatCode="#,##0_ ;[Red]\-#,##0\ "/>
    <numFmt numFmtId="190" formatCode="#,##0_ "/>
    <numFmt numFmtId="191" formatCode="#,##0.0_);[Red]\(#,##0.0\)"/>
    <numFmt numFmtId="192" formatCode="#,##0.0_ ;[Red]&quot;△&quot;#,##0.0\ "/>
    <numFmt numFmtId="193" formatCode="#,##0.0\ ;[Red]&quot;△&quot;#,##0.0"/>
    <numFmt numFmtId="194" formatCode="#,##0.0;[Red]\-#,##0.0"/>
    <numFmt numFmtId="195" formatCode="\ General"/>
    <numFmt numFmtId="196" formatCode="yy/mm/dd;@"/>
    <numFmt numFmtId="197" formatCode="#,##0_);[Red]\(#,##0\)"/>
    <numFmt numFmtId="198" formatCode="#,##0\ ;[Red]\-#,##0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67">
    <font>
      <sz val="10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9"/>
      <color indexed="22"/>
      <name val="ＭＳ 明朝"/>
      <family val="1"/>
    </font>
    <font>
      <sz val="9"/>
      <color indexed="55"/>
      <name val="ＭＳ ゴシック"/>
      <family val="3"/>
    </font>
    <font>
      <sz val="10"/>
      <name val="ＭＳ Ｐ明朝"/>
      <family val="1"/>
    </font>
    <font>
      <sz val="6"/>
      <name val="ＭＳ 明朝"/>
      <family val="1"/>
    </font>
    <font>
      <sz val="8"/>
      <color indexed="22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1"/>
      <color indexed="12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11"/>
      <color indexed="10"/>
      <name val="ＭＳ 明朝"/>
      <family val="1"/>
    </font>
    <font>
      <sz val="10"/>
      <color indexed="10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dotted"/>
      <top style="thin"/>
      <bottom style="hair"/>
    </border>
    <border>
      <left style="thin"/>
      <right style="hair"/>
      <top style="hair"/>
      <bottom style="hair"/>
    </border>
    <border>
      <left style="hair"/>
      <right style="dotted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tted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 style="dotted"/>
      <top style="hair"/>
      <bottom style="hair"/>
    </border>
    <border>
      <left style="thin"/>
      <right style="medium"/>
      <top style="hair"/>
      <bottom style="hair"/>
    </border>
    <border>
      <left style="thin"/>
      <right style="dotted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hair"/>
      <top style="medium"/>
      <bottom>
        <color indexed="63"/>
      </bottom>
    </border>
    <border>
      <left style="dotted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507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Continuous" vertical="center"/>
      <protection/>
    </xf>
    <xf numFmtId="0" fontId="4" fillId="0" borderId="24" xfId="0" applyFont="1" applyBorder="1" applyAlignment="1" applyProtection="1">
      <alignment horizontal="centerContinuous" vertical="center"/>
      <protection/>
    </xf>
    <xf numFmtId="0" fontId="4" fillId="0" borderId="25" xfId="0" applyFont="1" applyBorder="1" applyAlignment="1" applyProtection="1">
      <alignment horizontal="centerContinuous" vertical="center"/>
      <protection/>
    </xf>
    <xf numFmtId="0" fontId="4" fillId="0" borderId="26" xfId="0" applyFont="1" applyBorder="1" applyAlignment="1" applyProtection="1">
      <alignment horizontal="centerContinuous" vertical="center"/>
      <protection/>
    </xf>
    <xf numFmtId="0" fontId="4" fillId="0" borderId="27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184" fontId="7" fillId="0" borderId="0" xfId="48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7" fillId="0" borderId="30" xfId="0" applyFont="1" applyBorder="1" applyAlignment="1" applyProtection="1">
      <alignment horizontal="center" vertical="center" shrinkToFit="1"/>
      <protection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 applyProtection="1">
      <alignment vertical="center"/>
      <protection/>
    </xf>
    <xf numFmtId="0" fontId="7" fillId="33" borderId="25" xfId="0" applyFont="1" applyFill="1" applyBorder="1" applyAlignment="1" applyProtection="1">
      <alignment vertical="center" shrinkToFit="1"/>
      <protection/>
    </xf>
    <xf numFmtId="0" fontId="7" fillId="33" borderId="14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 applyProtection="1">
      <alignment vertical="center"/>
      <protection/>
    </xf>
    <xf numFmtId="0" fontId="7" fillId="34" borderId="31" xfId="0" applyFont="1" applyFill="1" applyBorder="1" applyAlignment="1">
      <alignment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183" fontId="5" fillId="34" borderId="29" xfId="48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20" fillId="33" borderId="0" xfId="0" applyFont="1" applyFill="1" applyAlignment="1" applyProtection="1">
      <alignment horizontal="right" vertical="center"/>
      <protection/>
    </xf>
    <xf numFmtId="0" fontId="20" fillId="33" borderId="0" xfId="0" applyFont="1" applyFill="1" applyAlignment="1">
      <alignment horizontal="right" vertical="center"/>
    </xf>
    <xf numFmtId="0" fontId="20" fillId="33" borderId="0" xfId="0" applyFont="1" applyFill="1" applyAlignment="1">
      <alignment vertical="center"/>
    </xf>
    <xf numFmtId="186" fontId="7" fillId="0" borderId="16" xfId="0" applyNumberFormat="1" applyFont="1" applyBorder="1" applyAlignment="1" applyProtection="1">
      <alignment horizontal="right" vertical="center"/>
      <protection/>
    </xf>
    <xf numFmtId="186" fontId="7" fillId="0" borderId="16" xfId="0" applyNumberFormat="1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6" xfId="0" applyNumberFormat="1" applyFont="1" applyBorder="1" applyAlignment="1" applyProtection="1">
      <alignment vertical="center" shrinkToFit="1"/>
      <protection/>
    </xf>
    <xf numFmtId="0" fontId="21" fillId="0" borderId="0" xfId="0" applyFont="1" applyAlignment="1">
      <alignment vertical="center"/>
    </xf>
    <xf numFmtId="196" fontId="21" fillId="0" borderId="0" xfId="0" applyNumberFormat="1" applyFont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196" fontId="21" fillId="0" borderId="38" xfId="0" applyNumberFormat="1" applyFont="1" applyBorder="1" applyAlignment="1">
      <alignment horizontal="center" vertical="center"/>
    </xf>
    <xf numFmtId="196" fontId="21" fillId="0" borderId="33" xfId="0" applyNumberFormat="1" applyFont="1" applyBorder="1" applyAlignment="1">
      <alignment horizontal="center" vertical="center"/>
    </xf>
    <xf numFmtId="196" fontId="21" fillId="0" borderId="34" xfId="0" applyNumberFormat="1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left" vertical="center" indent="1"/>
    </xf>
    <xf numFmtId="49" fontId="21" fillId="0" borderId="33" xfId="0" applyNumberFormat="1" applyFont="1" applyBorder="1" applyAlignment="1">
      <alignment horizontal="left" vertical="center" indent="1"/>
    </xf>
    <xf numFmtId="49" fontId="21" fillId="0" borderId="34" xfId="0" applyNumberFormat="1" applyFont="1" applyBorder="1" applyAlignment="1">
      <alignment horizontal="left" vertical="center" indent="1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33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87" fontId="4" fillId="0" borderId="0" xfId="0" applyNumberFormat="1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13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87" fontId="4" fillId="0" borderId="14" xfId="0" applyNumberFormat="1" applyFont="1" applyBorder="1" applyAlignment="1" applyProtection="1">
      <alignment vertical="center" shrinkToFit="1"/>
      <protection/>
    </xf>
    <xf numFmtId="187" fontId="4" fillId="0" borderId="15" xfId="0" applyNumberFormat="1" applyFont="1" applyBorder="1" applyAlignment="1" applyProtection="1">
      <alignment vertical="center" shrinkToFit="1"/>
      <protection/>
    </xf>
    <xf numFmtId="180" fontId="4" fillId="0" borderId="13" xfId="0" applyNumberFormat="1" applyFont="1" applyBorder="1" applyAlignment="1" applyProtection="1">
      <alignment vertical="center" shrinkToFit="1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26" fillId="0" borderId="15" xfId="0" applyFont="1" applyBorder="1" applyAlignment="1" applyProtection="1">
      <alignment vertical="center"/>
      <protection/>
    </xf>
    <xf numFmtId="187" fontId="5" fillId="0" borderId="0" xfId="0" applyNumberFormat="1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180" fontId="5" fillId="0" borderId="0" xfId="0" applyNumberFormat="1" applyFont="1" applyBorder="1" applyAlignment="1" applyProtection="1">
      <alignment vertical="center" shrinkToFit="1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49" fontId="4" fillId="0" borderId="25" xfId="0" applyNumberFormat="1" applyFont="1" applyBorder="1" applyAlignment="1" applyProtection="1">
      <alignment vertical="center"/>
      <protection/>
    </xf>
    <xf numFmtId="49" fontId="4" fillId="0" borderId="27" xfId="0" applyNumberFormat="1" applyFont="1" applyBorder="1" applyAlignment="1" applyProtection="1">
      <alignment vertical="center"/>
      <protection/>
    </xf>
    <xf numFmtId="0" fontId="26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/>
      <protection/>
    </xf>
    <xf numFmtId="0" fontId="4" fillId="0" borderId="40" xfId="0" applyFont="1" applyBorder="1" applyAlignment="1" applyProtection="1">
      <alignment horizontal="center" vertical="center" shrinkToFit="1"/>
      <protection/>
    </xf>
    <xf numFmtId="0" fontId="3" fillId="0" borderId="41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5" fillId="34" borderId="25" xfId="0" applyFont="1" applyFill="1" applyBorder="1" applyAlignment="1" applyProtection="1">
      <alignment vertical="center"/>
      <protection/>
    </xf>
    <xf numFmtId="49" fontId="5" fillId="34" borderId="27" xfId="0" applyNumberFormat="1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vertical="center"/>
      <protection/>
    </xf>
    <xf numFmtId="49" fontId="4" fillId="0" borderId="42" xfId="0" applyNumberFormat="1" applyFont="1" applyBorder="1" applyAlignment="1" applyProtection="1">
      <alignment horizontal="center" vertical="center" shrinkToFit="1"/>
      <protection/>
    </xf>
    <xf numFmtId="49" fontId="4" fillId="0" borderId="22" xfId="0" applyNumberFormat="1" applyFont="1" applyBorder="1" applyAlignment="1" applyProtection="1">
      <alignment horizontal="center" vertical="center" shrinkToFit="1"/>
      <protection/>
    </xf>
    <xf numFmtId="49" fontId="4" fillId="0" borderId="10" xfId="0" applyNumberFormat="1" applyFont="1" applyBorder="1" applyAlignment="1" applyProtection="1">
      <alignment horizontal="center" vertical="center" shrinkToFit="1"/>
      <protection/>
    </xf>
    <xf numFmtId="49" fontId="4" fillId="0" borderId="28" xfId="0" applyNumberFormat="1" applyFont="1" applyBorder="1" applyAlignment="1" applyProtection="1">
      <alignment horizontal="center" vertical="center" shrinkToFit="1"/>
      <protection/>
    </xf>
    <xf numFmtId="49" fontId="4" fillId="0" borderId="43" xfId="0" applyNumberFormat="1" applyFont="1" applyBorder="1" applyAlignment="1" applyProtection="1">
      <alignment horizontal="center" vertical="center" shrinkToFit="1"/>
      <protection/>
    </xf>
    <xf numFmtId="49" fontId="4" fillId="0" borderId="29" xfId="0" applyNumberFormat="1" applyFont="1" applyBorder="1" applyAlignment="1" applyProtection="1">
      <alignment horizontal="center" vertical="center" shrinkToFit="1"/>
      <protection/>
    </xf>
    <xf numFmtId="0" fontId="4" fillId="0" borderId="44" xfId="0" applyNumberFormat="1" applyFont="1" applyBorder="1" applyAlignment="1" applyProtection="1">
      <alignment horizontal="center" vertical="center" shrinkToFit="1"/>
      <protection/>
    </xf>
    <xf numFmtId="0" fontId="4" fillId="0" borderId="30" xfId="0" applyNumberFormat="1" applyFont="1" applyBorder="1" applyAlignment="1" applyProtection="1">
      <alignment horizontal="center" vertical="center" shrinkToFit="1"/>
      <protection/>
    </xf>
    <xf numFmtId="0" fontId="4" fillId="0" borderId="45" xfId="0" applyNumberFormat="1" applyFont="1" applyBorder="1" applyAlignment="1" applyProtection="1">
      <alignment horizontal="center" vertical="center" shrinkToFit="1"/>
      <protection/>
    </xf>
    <xf numFmtId="0" fontId="4" fillId="0" borderId="46" xfId="0" applyNumberFormat="1" applyFont="1" applyBorder="1" applyAlignment="1" applyProtection="1">
      <alignment horizontal="center" vertical="center" shrinkToFit="1"/>
      <protection/>
    </xf>
    <xf numFmtId="0" fontId="4" fillId="0" borderId="40" xfId="0" applyNumberFormat="1" applyFont="1" applyBorder="1" applyAlignment="1" applyProtection="1">
      <alignment horizontal="center" vertical="center" shrinkToFit="1"/>
      <protection/>
    </xf>
    <xf numFmtId="0" fontId="4" fillId="0" borderId="47" xfId="0" applyNumberFormat="1" applyFont="1" applyBorder="1" applyAlignment="1" applyProtection="1">
      <alignment horizontal="center" vertical="center" shrinkToFit="1"/>
      <protection/>
    </xf>
    <xf numFmtId="0" fontId="4" fillId="0" borderId="48" xfId="0" applyNumberFormat="1" applyFont="1" applyBorder="1" applyAlignment="1" applyProtection="1">
      <alignment horizontal="center" vertical="center" shrinkToFit="1"/>
      <protection/>
    </xf>
    <xf numFmtId="0" fontId="4" fillId="0" borderId="49" xfId="0" applyNumberFormat="1" applyFont="1" applyBorder="1" applyAlignment="1" applyProtection="1">
      <alignment horizontal="center" vertical="center" shrinkToFit="1"/>
      <protection/>
    </xf>
    <xf numFmtId="0" fontId="4" fillId="0" borderId="50" xfId="0" applyNumberFormat="1" applyFont="1" applyBorder="1" applyAlignment="1" applyProtection="1">
      <alignment horizontal="center" vertical="center" shrinkToFit="1"/>
      <protection/>
    </xf>
    <xf numFmtId="0" fontId="5" fillId="0" borderId="44" xfId="0" applyNumberFormat="1" applyFont="1" applyBorder="1" applyAlignment="1" applyProtection="1">
      <alignment horizontal="center" vertical="center" shrinkToFit="1"/>
      <protection locked="0"/>
    </xf>
    <xf numFmtId="0" fontId="5" fillId="0" borderId="30" xfId="0" applyNumberFormat="1" applyFont="1" applyBorder="1" applyAlignment="1" applyProtection="1">
      <alignment horizontal="center" vertical="center" shrinkToFit="1"/>
      <protection locked="0"/>
    </xf>
    <xf numFmtId="0" fontId="5" fillId="0" borderId="45" xfId="0" applyNumberFormat="1" applyFont="1" applyBorder="1" applyAlignment="1" applyProtection="1">
      <alignment horizontal="center" vertical="center" shrinkToFit="1"/>
      <protection locked="0"/>
    </xf>
    <xf numFmtId="0" fontId="5" fillId="0" borderId="46" xfId="0" applyNumberFormat="1" applyFont="1" applyBorder="1" applyAlignment="1" applyProtection="1">
      <alignment horizontal="center" vertical="center" shrinkToFit="1"/>
      <protection locked="0"/>
    </xf>
    <xf numFmtId="0" fontId="5" fillId="0" borderId="40" xfId="0" applyNumberFormat="1" applyFont="1" applyBorder="1" applyAlignment="1" applyProtection="1">
      <alignment horizontal="center" vertical="center" shrinkToFit="1"/>
      <protection locked="0"/>
    </xf>
    <xf numFmtId="0" fontId="5" fillId="0" borderId="47" xfId="0" applyNumberFormat="1" applyFont="1" applyBorder="1" applyAlignment="1" applyProtection="1">
      <alignment horizontal="center" vertical="center" shrinkToFit="1"/>
      <protection locked="0"/>
    </xf>
    <xf numFmtId="0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5" fillId="0" borderId="49" xfId="0" applyNumberFormat="1" applyFont="1" applyBorder="1" applyAlignment="1" applyProtection="1">
      <alignment horizontal="center" vertical="center" shrinkToFit="1"/>
      <protection locked="0"/>
    </xf>
    <xf numFmtId="0" fontId="5" fillId="0" borderId="50" xfId="0" applyNumberFormat="1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3" fillId="0" borderId="52" xfId="0" applyFont="1" applyBorder="1" applyAlignment="1" applyProtection="1">
      <alignment vertical="center"/>
      <protection/>
    </xf>
    <xf numFmtId="0" fontId="4" fillId="0" borderId="49" xfId="0" applyFont="1" applyBorder="1" applyAlignment="1" applyProtection="1">
      <alignment horizontal="center" vertical="center" shrinkToFit="1"/>
      <protection/>
    </xf>
    <xf numFmtId="0" fontId="3" fillId="0" borderId="53" xfId="0" applyFont="1" applyBorder="1" applyAlignment="1" applyProtection="1">
      <alignment vertical="center" shrinkToFit="1"/>
      <protection/>
    </xf>
    <xf numFmtId="0" fontId="4" fillId="0" borderId="43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54" xfId="0" applyFont="1" applyBorder="1" applyAlignment="1" applyProtection="1">
      <alignment vertical="center" shrinkToFit="1"/>
      <protection/>
    </xf>
    <xf numFmtId="0" fontId="64" fillId="0" borderId="13" xfId="0" applyFont="1" applyBorder="1" applyAlignment="1" applyProtection="1">
      <alignment vertical="center"/>
      <protection/>
    </xf>
    <xf numFmtId="0" fontId="64" fillId="0" borderId="14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 shrinkToFit="1"/>
      <protection/>
    </xf>
    <xf numFmtId="0" fontId="64" fillId="0" borderId="13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4" fillId="0" borderId="49" xfId="0" applyFont="1" applyBorder="1" applyAlignment="1" applyProtection="1">
      <alignment vertical="center"/>
      <protection/>
    </xf>
    <xf numFmtId="0" fontId="64" fillId="0" borderId="15" xfId="0" applyFont="1" applyBorder="1" applyAlignment="1" applyProtection="1">
      <alignment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64" fillId="0" borderId="53" xfId="0" applyFont="1" applyBorder="1" applyAlignment="1" applyProtection="1">
      <alignment vertical="center"/>
      <protection/>
    </xf>
    <xf numFmtId="0" fontId="66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 shrinkToFit="1"/>
      <protection/>
    </xf>
    <xf numFmtId="49" fontId="5" fillId="0" borderId="16" xfId="0" applyNumberFormat="1" applyFont="1" applyBorder="1" applyAlignment="1" applyProtection="1">
      <alignment shrinkToFit="1"/>
      <protection/>
    </xf>
    <xf numFmtId="49" fontId="7" fillId="0" borderId="16" xfId="0" applyNumberFormat="1" applyFont="1" applyBorder="1" applyAlignment="1" applyProtection="1">
      <alignment shrinkToFit="1"/>
      <protection/>
    </xf>
    <xf numFmtId="0" fontId="7" fillId="0" borderId="49" xfId="0" applyFont="1" applyBorder="1" applyAlignment="1" applyProtection="1">
      <alignment vertical="center"/>
      <protection/>
    </xf>
    <xf numFmtId="0" fontId="7" fillId="0" borderId="5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top"/>
      <protection/>
    </xf>
    <xf numFmtId="0" fontId="0" fillId="0" borderId="16" xfId="0" applyBorder="1" applyAlignment="1" applyProtection="1">
      <alignment vertical="center"/>
      <protection/>
    </xf>
    <xf numFmtId="180" fontId="4" fillId="0" borderId="17" xfId="0" applyNumberFormat="1" applyFont="1" applyBorder="1" applyAlignment="1" applyProtection="1">
      <alignment vertical="center" shrinkToFit="1"/>
      <protection/>
    </xf>
    <xf numFmtId="0" fontId="64" fillId="0" borderId="48" xfId="0" applyFont="1" applyBorder="1" applyAlignment="1" applyProtection="1">
      <alignment vertical="center"/>
      <protection/>
    </xf>
    <xf numFmtId="189" fontId="7" fillId="33" borderId="11" xfId="48" applyNumberFormat="1" applyFont="1" applyFill="1" applyBorder="1" applyAlignment="1">
      <alignment vertical="center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186" fontId="7" fillId="0" borderId="39" xfId="0" applyNumberFormat="1" applyFont="1" applyFill="1" applyBorder="1" applyAlignment="1" applyProtection="1">
      <alignment horizontal="center" vertical="center" shrinkToFit="1"/>
      <protection locked="0"/>
    </xf>
    <xf numFmtId="186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186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vertical="center" shrinkToFit="1"/>
      <protection locked="0"/>
    </xf>
    <xf numFmtId="0" fontId="7" fillId="0" borderId="25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 applyProtection="1">
      <alignment vertical="center" shrinkToFit="1"/>
      <protection locked="0"/>
    </xf>
    <xf numFmtId="0" fontId="5" fillId="34" borderId="55" xfId="0" applyFont="1" applyFill="1" applyBorder="1" applyAlignment="1" applyProtection="1">
      <alignment horizontal="center" vertical="center"/>
      <protection/>
    </xf>
    <xf numFmtId="184" fontId="7" fillId="0" borderId="55" xfId="48" applyNumberFormat="1" applyFont="1" applyFill="1" applyBorder="1" applyAlignment="1" applyProtection="1">
      <alignment vertical="center" shrinkToFit="1"/>
      <protection locked="0"/>
    </xf>
    <xf numFmtId="0" fontId="7" fillId="34" borderId="56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7" fillId="34" borderId="39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190" fontId="7" fillId="34" borderId="25" xfId="0" applyNumberFormat="1" applyFont="1" applyFill="1" applyBorder="1" applyAlignment="1" applyProtection="1">
      <alignment vertical="center" shrinkToFit="1"/>
      <protection/>
    </xf>
    <xf numFmtId="190" fontId="7" fillId="34" borderId="27" xfId="0" applyNumberFormat="1" applyFont="1" applyFill="1" applyBorder="1" applyAlignment="1" applyProtection="1">
      <alignment vertical="center" shrinkToFit="1"/>
      <protection/>
    </xf>
    <xf numFmtId="0" fontId="5" fillId="33" borderId="16" xfId="0" applyFont="1" applyFill="1" applyBorder="1" applyAlignment="1">
      <alignment horizontal="center"/>
    </xf>
    <xf numFmtId="190" fontId="7" fillId="0" borderId="59" xfId="0" applyNumberFormat="1" applyFont="1" applyFill="1" applyBorder="1" applyAlignment="1" applyProtection="1">
      <alignment vertical="center" shrinkToFit="1"/>
      <protection locked="0"/>
    </xf>
    <xf numFmtId="190" fontId="7" fillId="0" borderId="29" xfId="0" applyNumberFormat="1" applyFont="1" applyFill="1" applyBorder="1" applyAlignment="1" applyProtection="1">
      <alignment vertical="center" shrinkToFit="1"/>
      <protection locked="0"/>
    </xf>
    <xf numFmtId="190" fontId="7" fillId="0" borderId="57" xfId="0" applyNumberFormat="1" applyFont="1" applyFill="1" applyBorder="1" applyAlignment="1" applyProtection="1">
      <alignment vertical="center" shrinkToFit="1"/>
      <protection locked="0"/>
    </xf>
    <xf numFmtId="190" fontId="7" fillId="0" borderId="22" xfId="0" applyNumberFormat="1" applyFont="1" applyFill="1" applyBorder="1" applyAlignment="1" applyProtection="1">
      <alignment vertical="center" shrinkToFit="1"/>
      <protection locked="0"/>
    </xf>
    <xf numFmtId="0" fontId="5" fillId="34" borderId="60" xfId="0" applyFont="1" applyFill="1" applyBorder="1" applyAlignment="1" applyProtection="1">
      <alignment horizontal="center" vertical="center"/>
      <protection/>
    </xf>
    <xf numFmtId="49" fontId="5" fillId="0" borderId="56" xfId="0" applyNumberFormat="1" applyFont="1" applyFill="1" applyBorder="1" applyAlignment="1" applyProtection="1">
      <alignment shrinkToFit="1"/>
      <protection locked="0"/>
    </xf>
    <xf numFmtId="49" fontId="5" fillId="0" borderId="57" xfId="0" applyNumberFormat="1" applyFont="1" applyFill="1" applyBorder="1" applyAlignment="1" applyProtection="1">
      <alignment shrinkToFit="1"/>
      <protection locked="0"/>
    </xf>
    <xf numFmtId="49" fontId="5" fillId="0" borderId="22" xfId="0" applyNumberFormat="1" applyFont="1" applyFill="1" applyBorder="1" applyAlignment="1" applyProtection="1">
      <alignment shrinkToFit="1"/>
      <protection locked="0"/>
    </xf>
    <xf numFmtId="49" fontId="5" fillId="0" borderId="54" xfId="0" applyNumberFormat="1" applyFont="1" applyFill="1" applyBorder="1" applyAlignment="1" applyProtection="1">
      <alignment shrinkToFit="1"/>
      <protection locked="0"/>
    </xf>
    <xf numFmtId="49" fontId="5" fillId="0" borderId="41" xfId="0" applyNumberFormat="1" applyFont="1" applyFill="1" applyBorder="1" applyAlignment="1" applyProtection="1">
      <alignment shrinkToFit="1"/>
      <protection locked="0"/>
    </xf>
    <xf numFmtId="49" fontId="5" fillId="0" borderId="28" xfId="0" applyNumberFormat="1" applyFont="1" applyFill="1" applyBorder="1" applyAlignment="1" applyProtection="1">
      <alignment shrinkToFit="1"/>
      <protection locked="0"/>
    </xf>
    <xf numFmtId="49" fontId="5" fillId="0" borderId="58" xfId="0" applyNumberFormat="1" applyFont="1" applyFill="1" applyBorder="1" applyAlignment="1" applyProtection="1">
      <alignment shrinkToFit="1"/>
      <protection locked="0"/>
    </xf>
    <xf numFmtId="49" fontId="5" fillId="0" borderId="59" xfId="0" applyNumberFormat="1" applyFont="1" applyFill="1" applyBorder="1" applyAlignment="1" applyProtection="1">
      <alignment shrinkToFit="1"/>
      <protection locked="0"/>
    </xf>
    <xf numFmtId="49" fontId="5" fillId="0" borderId="29" xfId="0" applyNumberFormat="1" applyFont="1" applyFill="1" applyBorder="1" applyAlignment="1" applyProtection="1">
      <alignment shrinkToFit="1"/>
      <protection locked="0"/>
    </xf>
    <xf numFmtId="0" fontId="5" fillId="34" borderId="61" xfId="0" applyFont="1" applyFill="1" applyBorder="1" applyAlignment="1" applyProtection="1">
      <alignment horizontal="center" vertical="center"/>
      <protection/>
    </xf>
    <xf numFmtId="0" fontId="5" fillId="34" borderId="62" xfId="0" applyFont="1" applyFill="1" applyBorder="1" applyAlignment="1" applyProtection="1">
      <alignment horizontal="center" vertical="center"/>
      <protection/>
    </xf>
    <xf numFmtId="184" fontId="7" fillId="34" borderId="62" xfId="48" applyNumberFormat="1" applyFont="1" applyFill="1" applyBorder="1" applyAlignment="1" applyProtection="1">
      <alignment vertical="center" shrinkToFit="1"/>
      <protection/>
    </xf>
    <xf numFmtId="184" fontId="7" fillId="34" borderId="63" xfId="48" applyNumberFormat="1" applyFont="1" applyFill="1" applyBorder="1" applyAlignment="1" applyProtection="1">
      <alignment vertical="center" shrinkToFit="1"/>
      <protection/>
    </xf>
    <xf numFmtId="0" fontId="5" fillId="34" borderId="64" xfId="0" applyFont="1" applyFill="1" applyBorder="1" applyAlignment="1" applyProtection="1">
      <alignment horizontal="center" vertical="center"/>
      <protection/>
    </xf>
    <xf numFmtId="184" fontId="7" fillId="34" borderId="64" xfId="48" applyNumberFormat="1" applyFont="1" applyFill="1" applyBorder="1" applyAlignment="1" applyProtection="1">
      <alignment vertical="center" shrinkToFit="1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189" fontId="7" fillId="0" borderId="0" xfId="48" applyNumberFormat="1" applyFont="1" applyFill="1" applyBorder="1" applyAlignment="1" applyProtection="1">
      <alignment vertical="center" shrinkToFit="1"/>
      <protection locked="0"/>
    </xf>
    <xf numFmtId="189" fontId="7" fillId="0" borderId="13" xfId="48" applyNumberFormat="1" applyFont="1" applyFill="1" applyBorder="1" applyAlignment="1" applyProtection="1">
      <alignment vertical="center" shrinkToFit="1"/>
      <protection locked="0"/>
    </xf>
    <xf numFmtId="187" fontId="7" fillId="34" borderId="25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38" fontId="7" fillId="34" borderId="25" xfId="48" applyFont="1" applyFill="1" applyBorder="1" applyAlignment="1">
      <alignment horizontal="center" vertical="center"/>
    </xf>
    <xf numFmtId="38" fontId="7" fillId="34" borderId="27" xfId="48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66" xfId="0" applyFont="1" applyFill="1" applyBorder="1" applyAlignment="1" applyProtection="1">
      <alignment horizontal="center" vertical="center" shrinkToFit="1"/>
      <protection locked="0"/>
    </xf>
    <xf numFmtId="0" fontId="5" fillId="34" borderId="39" xfId="0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187" fontId="7" fillId="0" borderId="54" xfId="0" applyNumberFormat="1" applyFont="1" applyFill="1" applyBorder="1" applyAlignment="1" applyProtection="1">
      <alignment horizontal="center" vertical="center" shrinkToFit="1"/>
      <protection locked="0"/>
    </xf>
    <xf numFmtId="187" fontId="7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7" xfId="0" applyFont="1" applyFill="1" applyBorder="1" applyAlignment="1" applyProtection="1">
      <alignment horizontal="center" vertical="center" shrinkToFit="1"/>
      <protection locked="0"/>
    </xf>
    <xf numFmtId="0" fontId="7" fillId="0" borderId="41" xfId="0" applyFont="1" applyFill="1" applyBorder="1" applyAlignment="1" applyProtection="1">
      <alignment horizontal="center" vertical="center" shrinkToFit="1"/>
      <protection locked="0"/>
    </xf>
    <xf numFmtId="0" fontId="7" fillId="0" borderId="68" xfId="0" applyFont="1" applyFill="1" applyBorder="1" applyAlignment="1" applyProtection="1">
      <alignment horizontal="center" vertical="center" shrinkToFit="1"/>
      <protection locked="0"/>
    </xf>
    <xf numFmtId="189" fontId="7" fillId="0" borderId="41" xfId="48" applyNumberFormat="1" applyFont="1" applyFill="1" applyBorder="1" applyAlignment="1" applyProtection="1">
      <alignment vertical="center" shrinkToFit="1"/>
      <protection locked="0"/>
    </xf>
    <xf numFmtId="189" fontId="7" fillId="0" borderId="28" xfId="48" applyNumberFormat="1" applyFont="1" applyFill="1" applyBorder="1" applyAlignment="1" applyProtection="1">
      <alignment vertical="center" shrinkToFit="1"/>
      <protection locked="0"/>
    </xf>
    <xf numFmtId="187" fontId="7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9" xfId="0" applyFont="1" applyFill="1" applyBorder="1" applyAlignment="1" applyProtection="1">
      <alignment horizontal="center" vertical="center" shrinkToFit="1"/>
      <protection locked="0"/>
    </xf>
    <xf numFmtId="0" fontId="7" fillId="0" borderId="59" xfId="0" applyFont="1" applyFill="1" applyBorder="1" applyAlignment="1" applyProtection="1">
      <alignment horizontal="center" vertical="center" shrinkToFit="1"/>
      <protection locked="0"/>
    </xf>
    <xf numFmtId="0" fontId="7" fillId="0" borderId="70" xfId="0" applyFont="1" applyFill="1" applyBorder="1" applyAlignment="1" applyProtection="1">
      <alignment horizontal="center" vertical="center" shrinkToFit="1"/>
      <protection locked="0"/>
    </xf>
    <xf numFmtId="189" fontId="7" fillId="0" borderId="59" xfId="48" applyNumberFormat="1" applyFont="1" applyFill="1" applyBorder="1" applyAlignment="1" applyProtection="1">
      <alignment vertical="center" shrinkToFit="1"/>
      <protection locked="0"/>
    </xf>
    <xf numFmtId="189" fontId="7" fillId="0" borderId="29" xfId="48" applyNumberFormat="1" applyFont="1" applyFill="1" applyBorder="1" applyAlignment="1" applyProtection="1">
      <alignment vertical="center" shrinkToFit="1"/>
      <protection locked="0"/>
    </xf>
    <xf numFmtId="184" fontId="5" fillId="34" borderId="23" xfId="48" applyNumberFormat="1" applyFont="1" applyFill="1" applyBorder="1" applyAlignment="1" applyProtection="1">
      <alignment horizontal="center" vertical="center" shrinkToFit="1"/>
      <protection/>
    </xf>
    <xf numFmtId="184" fontId="5" fillId="34" borderId="25" xfId="48" applyNumberFormat="1" applyFont="1" applyFill="1" applyBorder="1" applyAlignment="1" applyProtection="1">
      <alignment horizontal="center" vertical="center" shrinkToFit="1"/>
      <protection/>
    </xf>
    <xf numFmtId="184" fontId="5" fillId="34" borderId="27" xfId="48" applyNumberFormat="1" applyFont="1" applyFill="1" applyBorder="1" applyAlignment="1" applyProtection="1">
      <alignment horizontal="center" vertical="center" shrinkToFit="1"/>
      <protection/>
    </xf>
    <xf numFmtId="189" fontId="5" fillId="34" borderId="56" xfId="48" applyNumberFormat="1" applyFont="1" applyFill="1" applyBorder="1" applyAlignment="1" applyProtection="1">
      <alignment vertical="center" shrinkToFit="1"/>
      <protection/>
    </xf>
    <xf numFmtId="189" fontId="5" fillId="34" borderId="57" xfId="48" applyNumberFormat="1" applyFont="1" applyFill="1" applyBorder="1" applyAlignment="1" applyProtection="1">
      <alignment vertical="center" shrinkToFit="1"/>
      <protection/>
    </xf>
    <xf numFmtId="189" fontId="5" fillId="34" borderId="71" xfId="48" applyNumberFormat="1" applyFont="1" applyFill="1" applyBorder="1" applyAlignment="1" applyProtection="1">
      <alignment vertical="center" shrinkToFit="1"/>
      <protection/>
    </xf>
    <xf numFmtId="189" fontId="5" fillId="0" borderId="72" xfId="48" applyNumberFormat="1" applyFont="1" applyBorder="1" applyAlignment="1" applyProtection="1">
      <alignment vertical="center" shrinkToFit="1"/>
      <protection locked="0"/>
    </xf>
    <xf numFmtId="189" fontId="5" fillId="0" borderId="57" xfId="48" applyNumberFormat="1" applyFont="1" applyBorder="1" applyAlignment="1" applyProtection="1">
      <alignment vertical="center" shrinkToFit="1"/>
      <protection locked="0"/>
    </xf>
    <xf numFmtId="189" fontId="5" fillId="0" borderId="71" xfId="48" applyNumberFormat="1" applyFont="1" applyBorder="1" applyAlignment="1" applyProtection="1">
      <alignment vertical="center" shrinkToFit="1"/>
      <protection locked="0"/>
    </xf>
    <xf numFmtId="189" fontId="5" fillId="0" borderId="73" xfId="48" applyNumberFormat="1" applyFont="1" applyBorder="1" applyAlignment="1" applyProtection="1">
      <alignment vertical="center" shrinkToFit="1"/>
      <protection locked="0"/>
    </xf>
    <xf numFmtId="189" fontId="5" fillId="0" borderId="51" xfId="48" applyNumberFormat="1" applyFont="1" applyBorder="1" applyAlignment="1" applyProtection="1">
      <alignment vertical="center" shrinkToFit="1"/>
      <protection locked="0"/>
    </xf>
    <xf numFmtId="189" fontId="5" fillId="0" borderId="74" xfId="48" applyNumberFormat="1" applyFont="1" applyBorder="1" applyAlignment="1" applyProtection="1">
      <alignment vertical="center" shrinkToFit="1"/>
      <protection locked="0"/>
    </xf>
    <xf numFmtId="189" fontId="5" fillId="34" borderId="54" xfId="48" applyNumberFormat="1" applyFont="1" applyFill="1" applyBorder="1" applyAlignment="1" applyProtection="1">
      <alignment vertical="center" shrinkToFit="1"/>
      <protection/>
    </xf>
    <xf numFmtId="189" fontId="5" fillId="34" borderId="41" xfId="48" applyNumberFormat="1" applyFont="1" applyFill="1" applyBorder="1" applyAlignment="1" applyProtection="1">
      <alignment vertical="center" shrinkToFit="1"/>
      <protection/>
    </xf>
    <xf numFmtId="189" fontId="5" fillId="34" borderId="68" xfId="48" applyNumberFormat="1" applyFont="1" applyFill="1" applyBorder="1" applyAlignment="1" applyProtection="1">
      <alignment vertical="center" shrinkToFit="1"/>
      <protection/>
    </xf>
    <xf numFmtId="189" fontId="5" fillId="0" borderId="67" xfId="48" applyNumberFormat="1" applyFont="1" applyBorder="1" applyAlignment="1" applyProtection="1">
      <alignment vertical="center" shrinkToFit="1"/>
      <protection locked="0"/>
    </xf>
    <xf numFmtId="189" fontId="5" fillId="0" borderId="41" xfId="48" applyNumberFormat="1" applyFont="1" applyBorder="1" applyAlignment="1" applyProtection="1">
      <alignment vertical="center" shrinkToFit="1"/>
      <protection locked="0"/>
    </xf>
    <xf numFmtId="189" fontId="5" fillId="0" borderId="68" xfId="48" applyNumberFormat="1" applyFont="1" applyBorder="1" applyAlignment="1" applyProtection="1">
      <alignment vertical="center" shrinkToFit="1"/>
      <protection locked="0"/>
    </xf>
    <xf numFmtId="189" fontId="5" fillId="0" borderId="28" xfId="48" applyNumberFormat="1" applyFont="1" applyBorder="1" applyAlignment="1" applyProtection="1">
      <alignment vertical="center" shrinkToFit="1"/>
      <protection locked="0"/>
    </xf>
    <xf numFmtId="189" fontId="5" fillId="34" borderId="58" xfId="48" applyNumberFormat="1" applyFont="1" applyFill="1" applyBorder="1" applyAlignment="1" applyProtection="1">
      <alignment vertical="center" shrinkToFit="1"/>
      <protection/>
    </xf>
    <xf numFmtId="189" fontId="5" fillId="34" borderId="59" xfId="48" applyNumberFormat="1" applyFont="1" applyFill="1" applyBorder="1" applyAlignment="1" applyProtection="1">
      <alignment vertical="center" shrinkToFit="1"/>
      <protection/>
    </xf>
    <xf numFmtId="189" fontId="5" fillId="34" borderId="70" xfId="48" applyNumberFormat="1" applyFont="1" applyFill="1" applyBorder="1" applyAlignment="1" applyProtection="1">
      <alignment vertical="center" shrinkToFit="1"/>
      <protection/>
    </xf>
    <xf numFmtId="189" fontId="5" fillId="0" borderId="69" xfId="48" applyNumberFormat="1" applyFont="1" applyBorder="1" applyAlignment="1" applyProtection="1">
      <alignment vertical="center" shrinkToFit="1"/>
      <protection locked="0"/>
    </xf>
    <xf numFmtId="189" fontId="5" fillId="0" borderId="59" xfId="48" applyNumberFormat="1" applyFont="1" applyBorder="1" applyAlignment="1" applyProtection="1">
      <alignment vertical="center" shrinkToFit="1"/>
      <protection locked="0"/>
    </xf>
    <xf numFmtId="189" fontId="5" fillId="0" borderId="70" xfId="48" applyNumberFormat="1" applyFont="1" applyBorder="1" applyAlignment="1" applyProtection="1">
      <alignment vertical="center" shrinkToFit="1"/>
      <protection locked="0"/>
    </xf>
    <xf numFmtId="189" fontId="5" fillId="0" borderId="29" xfId="48" applyNumberFormat="1" applyFont="1" applyBorder="1" applyAlignment="1" applyProtection="1">
      <alignment vertical="center" shrinkToFit="1"/>
      <protection locked="0"/>
    </xf>
    <xf numFmtId="190" fontId="7" fillId="33" borderId="16" xfId="0" applyNumberFormat="1" applyFont="1" applyFill="1" applyBorder="1" applyAlignment="1">
      <alignment vertical="center"/>
    </xf>
    <xf numFmtId="184" fontId="7" fillId="0" borderId="31" xfId="48" applyNumberFormat="1" applyFont="1" applyFill="1" applyBorder="1" applyAlignment="1" applyProtection="1">
      <alignment vertical="center" shrinkToFit="1"/>
      <protection locked="0"/>
    </xf>
    <xf numFmtId="189" fontId="5" fillId="34" borderId="15" xfId="48" applyNumberFormat="1" applyFont="1" applyFill="1" applyBorder="1" applyAlignment="1" applyProtection="1">
      <alignment vertical="center" shrinkToFit="1"/>
      <protection/>
    </xf>
    <xf numFmtId="189" fontId="5" fillId="34" borderId="16" xfId="48" applyNumberFormat="1" applyFont="1" applyFill="1" applyBorder="1" applyAlignment="1" applyProtection="1">
      <alignment vertical="center" shrinkToFit="1"/>
      <protection/>
    </xf>
    <xf numFmtId="189" fontId="5" fillId="34" borderId="75" xfId="48" applyNumberFormat="1" applyFont="1" applyFill="1" applyBorder="1" applyAlignment="1" applyProtection="1">
      <alignment vertical="center" shrinkToFit="1"/>
      <protection/>
    </xf>
    <xf numFmtId="189" fontId="5" fillId="34" borderId="23" xfId="48" applyNumberFormat="1" applyFont="1" applyFill="1" applyBorder="1" applyAlignment="1" applyProtection="1">
      <alignment vertical="center" shrinkToFit="1"/>
      <protection/>
    </xf>
    <xf numFmtId="189" fontId="5" fillId="34" borderId="25" xfId="48" applyNumberFormat="1" applyFont="1" applyFill="1" applyBorder="1" applyAlignment="1" applyProtection="1">
      <alignment vertical="center" shrinkToFit="1"/>
      <protection/>
    </xf>
    <xf numFmtId="189" fontId="5" fillId="34" borderId="24" xfId="48" applyNumberFormat="1" applyFont="1" applyFill="1" applyBorder="1" applyAlignment="1" applyProtection="1">
      <alignment vertical="center" shrinkToFit="1"/>
      <protection/>
    </xf>
    <xf numFmtId="189" fontId="5" fillId="34" borderId="27" xfId="48" applyNumberFormat="1" applyFont="1" applyFill="1" applyBorder="1" applyAlignment="1" applyProtection="1">
      <alignment vertical="center" shrinkToFit="1"/>
      <protection/>
    </xf>
    <xf numFmtId="38" fontId="7" fillId="34" borderId="58" xfId="48" applyNumberFormat="1" applyFont="1" applyFill="1" applyBorder="1" applyAlignment="1" applyProtection="1">
      <alignment vertical="center" shrinkToFit="1"/>
      <protection/>
    </xf>
    <xf numFmtId="38" fontId="7" fillId="34" borderId="59" xfId="48" applyNumberFormat="1" applyFont="1" applyFill="1" applyBorder="1" applyAlignment="1" applyProtection="1">
      <alignment vertical="center" shrinkToFit="1"/>
      <protection/>
    </xf>
    <xf numFmtId="38" fontId="7" fillId="33" borderId="14" xfId="48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189" fontId="4" fillId="0" borderId="54" xfId="48" applyNumberFormat="1" applyFont="1" applyBorder="1" applyAlignment="1" applyProtection="1">
      <alignment vertical="center" shrinkToFit="1"/>
      <protection/>
    </xf>
    <xf numFmtId="189" fontId="4" fillId="0" borderId="41" xfId="48" applyNumberFormat="1" applyFont="1" applyBorder="1" applyAlignment="1" applyProtection="1">
      <alignment vertical="center" shrinkToFit="1"/>
      <protection/>
    </xf>
    <xf numFmtId="189" fontId="4" fillId="0" borderId="68" xfId="48" applyNumberFormat="1" applyFont="1" applyBorder="1" applyAlignment="1" applyProtection="1">
      <alignment vertical="center" shrinkToFit="1"/>
      <protection/>
    </xf>
    <xf numFmtId="189" fontId="4" fillId="0" borderId="67" xfId="48" applyNumberFormat="1" applyFont="1" applyBorder="1" applyAlignment="1" applyProtection="1">
      <alignment vertical="center" shrinkToFit="1"/>
      <protection/>
    </xf>
    <xf numFmtId="189" fontId="4" fillId="0" borderId="28" xfId="48" applyNumberFormat="1" applyFont="1" applyBorder="1" applyAlignment="1" applyProtection="1">
      <alignment vertical="center" shrinkToFit="1"/>
      <protection/>
    </xf>
    <xf numFmtId="0" fontId="4" fillId="0" borderId="76" xfId="0" applyFont="1" applyBorder="1" applyAlignment="1" applyProtection="1">
      <alignment horizontal="center" vertical="center"/>
      <protection/>
    </xf>
    <xf numFmtId="0" fontId="4" fillId="0" borderId="77" xfId="0" applyFont="1" applyBorder="1" applyAlignment="1" applyProtection="1">
      <alignment horizontal="center" vertical="center"/>
      <protection/>
    </xf>
    <xf numFmtId="0" fontId="4" fillId="0" borderId="78" xfId="0" applyFont="1" applyBorder="1" applyAlignment="1" applyProtection="1">
      <alignment horizontal="center" vertical="center"/>
      <protection/>
    </xf>
    <xf numFmtId="189" fontId="4" fillId="0" borderId="72" xfId="48" applyNumberFormat="1" applyFont="1" applyBorder="1" applyAlignment="1" applyProtection="1">
      <alignment vertical="center" shrinkToFit="1"/>
      <protection/>
    </xf>
    <xf numFmtId="189" fontId="4" fillId="0" borderId="57" xfId="48" applyNumberFormat="1" applyFont="1" applyBorder="1" applyAlignment="1" applyProtection="1">
      <alignment vertical="center" shrinkToFit="1"/>
      <protection/>
    </xf>
    <xf numFmtId="189" fontId="4" fillId="0" borderId="71" xfId="48" applyNumberFormat="1" applyFont="1" applyBorder="1" applyAlignment="1" applyProtection="1">
      <alignment vertical="center" shrinkToFit="1"/>
      <protection/>
    </xf>
    <xf numFmtId="189" fontId="4" fillId="0" borderId="22" xfId="48" applyNumberFormat="1" applyFont="1" applyBorder="1" applyAlignment="1" applyProtection="1">
      <alignment vertical="center" shrinkToFit="1"/>
      <protection/>
    </xf>
    <xf numFmtId="180" fontId="4" fillId="0" borderId="69" xfId="0" applyNumberFormat="1" applyFont="1" applyBorder="1" applyAlignment="1" applyProtection="1">
      <alignment vertical="center" shrinkToFit="1"/>
      <protection/>
    </xf>
    <xf numFmtId="180" fontId="4" fillId="0" borderId="59" xfId="0" applyNumberFormat="1" applyFont="1" applyBorder="1" applyAlignment="1" applyProtection="1">
      <alignment vertical="center" shrinkToFit="1"/>
      <protection/>
    </xf>
    <xf numFmtId="180" fontId="4" fillId="0" borderId="29" xfId="0" applyNumberFormat="1" applyFont="1" applyBorder="1" applyAlignment="1" applyProtection="1">
      <alignment vertical="center" shrinkToFit="1"/>
      <protection/>
    </xf>
    <xf numFmtId="180" fontId="4" fillId="0" borderId="67" xfId="0" applyNumberFormat="1" applyFont="1" applyBorder="1" applyAlignment="1" applyProtection="1">
      <alignment vertical="center" shrinkToFit="1"/>
      <protection/>
    </xf>
    <xf numFmtId="180" fontId="4" fillId="0" borderId="41" xfId="0" applyNumberFormat="1" applyFont="1" applyBorder="1" applyAlignment="1" applyProtection="1">
      <alignment vertical="center" shrinkToFit="1"/>
      <protection/>
    </xf>
    <xf numFmtId="180" fontId="4" fillId="0" borderId="28" xfId="0" applyNumberFormat="1" applyFont="1" applyBorder="1" applyAlignment="1" applyProtection="1">
      <alignment vertical="center" shrinkToFit="1"/>
      <protection/>
    </xf>
    <xf numFmtId="0" fontId="4" fillId="0" borderId="67" xfId="0" applyFont="1" applyBorder="1" applyAlignment="1" applyProtection="1">
      <alignment horizontal="center" vertical="center" shrinkToFit="1"/>
      <protection/>
    </xf>
    <xf numFmtId="0" fontId="4" fillId="0" borderId="41" xfId="0" applyFont="1" applyBorder="1" applyAlignment="1" applyProtection="1">
      <alignment horizontal="center" vertical="center" shrinkToFit="1"/>
      <protection/>
    </xf>
    <xf numFmtId="0" fontId="4" fillId="0" borderId="68" xfId="0" applyFont="1" applyBorder="1" applyAlignment="1" applyProtection="1">
      <alignment horizontal="center" vertical="center" shrinkToFit="1"/>
      <protection/>
    </xf>
    <xf numFmtId="180" fontId="4" fillId="0" borderId="79" xfId="0" applyNumberFormat="1" applyFont="1" applyBorder="1" applyAlignment="1" applyProtection="1">
      <alignment vertical="center" shrinkToFit="1"/>
      <protection/>
    </xf>
    <xf numFmtId="187" fontId="4" fillId="0" borderId="58" xfId="0" applyNumberFormat="1" applyFont="1" applyBorder="1" applyAlignment="1" applyProtection="1">
      <alignment horizontal="center" vertical="center" shrinkToFit="1"/>
      <protection/>
    </xf>
    <xf numFmtId="187" fontId="4" fillId="0" borderId="59" xfId="0" applyNumberFormat="1" applyFont="1" applyBorder="1" applyAlignment="1" applyProtection="1">
      <alignment horizontal="center" vertical="center" shrinkToFit="1"/>
      <protection/>
    </xf>
    <xf numFmtId="0" fontId="4" fillId="0" borderId="69" xfId="0" applyFont="1" applyBorder="1" applyAlignment="1" applyProtection="1">
      <alignment horizontal="center" vertical="center" shrinkToFit="1"/>
      <protection/>
    </xf>
    <xf numFmtId="0" fontId="4" fillId="0" borderId="59" xfId="0" applyFont="1" applyBorder="1" applyAlignment="1" applyProtection="1">
      <alignment horizontal="center" vertical="center" shrinkToFit="1"/>
      <protection/>
    </xf>
    <xf numFmtId="0" fontId="4" fillId="0" borderId="70" xfId="0" applyFont="1" applyBorder="1" applyAlignment="1" applyProtection="1">
      <alignment horizontal="center" vertical="center" shrinkToFit="1"/>
      <protection/>
    </xf>
    <xf numFmtId="180" fontId="4" fillId="0" borderId="80" xfId="0" applyNumberFormat="1" applyFont="1" applyBorder="1" applyAlignment="1" applyProtection="1">
      <alignment vertical="center" shrinkToFit="1"/>
      <protection/>
    </xf>
    <xf numFmtId="187" fontId="4" fillId="0" borderId="54" xfId="0" applyNumberFormat="1" applyFont="1" applyBorder="1" applyAlignment="1" applyProtection="1">
      <alignment horizontal="center" vertical="center" shrinkToFit="1"/>
      <protection/>
    </xf>
    <xf numFmtId="187" fontId="4" fillId="0" borderId="41" xfId="0" applyNumberFormat="1" applyFont="1" applyBorder="1" applyAlignment="1" applyProtection="1">
      <alignment horizontal="center" vertical="center" shrinkToFit="1"/>
      <protection/>
    </xf>
    <xf numFmtId="0" fontId="7" fillId="0" borderId="21" xfId="0" applyFont="1" applyBorder="1" applyAlignment="1" applyProtection="1">
      <alignment horizontal="center" vertical="center" shrinkToFit="1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81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horizontal="center" vertical="center" shrinkToFit="1"/>
      <protection/>
    </xf>
    <xf numFmtId="0" fontId="7" fillId="0" borderId="75" xfId="0" applyFont="1" applyBorder="1" applyAlignment="1" applyProtection="1">
      <alignment horizontal="center" vertical="center" shrinkToFit="1"/>
      <protection/>
    </xf>
    <xf numFmtId="0" fontId="7" fillId="0" borderId="82" xfId="0" applyFont="1" applyBorder="1" applyAlignment="1" applyProtection="1">
      <alignment vertical="center" shrinkToFit="1"/>
      <protection/>
    </xf>
    <xf numFmtId="0" fontId="7" fillId="0" borderId="11" xfId="0" applyFont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vertical="center" shrinkToFit="1"/>
      <protection/>
    </xf>
    <xf numFmtId="0" fontId="7" fillId="0" borderId="83" xfId="0" applyFont="1" applyBorder="1" applyAlignment="1" applyProtection="1">
      <alignment vertical="center" shrinkToFit="1"/>
      <protection/>
    </xf>
    <xf numFmtId="0" fontId="7" fillId="0" borderId="16" xfId="0" applyFont="1" applyBorder="1" applyAlignment="1" applyProtection="1">
      <alignment vertical="center" shrinkToFit="1"/>
      <protection/>
    </xf>
    <xf numFmtId="0" fontId="7" fillId="0" borderId="17" xfId="0" applyFont="1" applyBorder="1" applyAlignment="1" applyProtection="1">
      <alignment vertical="center" shrinkToFit="1"/>
      <protection/>
    </xf>
    <xf numFmtId="0" fontId="11" fillId="0" borderId="32" xfId="0" applyFont="1" applyBorder="1" applyAlignment="1" applyProtection="1">
      <alignment horizontal="left" vertical="top" textRotation="255" shrinkToFit="1"/>
      <protection/>
    </xf>
    <xf numFmtId="0" fontId="11" fillId="0" borderId="15" xfId="0" applyFont="1" applyBorder="1" applyAlignment="1" applyProtection="1">
      <alignment horizontal="left" vertical="top" textRotation="255" shrinkToFit="1"/>
      <protection/>
    </xf>
    <xf numFmtId="184" fontId="7" fillId="0" borderId="84" xfId="48" applyNumberFormat="1" applyFont="1" applyBorder="1" applyAlignment="1" applyProtection="1">
      <alignment vertical="center" shrinkToFit="1"/>
      <protection/>
    </xf>
    <xf numFmtId="184" fontId="7" fillId="0" borderId="85" xfId="48" applyNumberFormat="1" applyFont="1" applyBorder="1" applyAlignment="1" applyProtection="1">
      <alignment vertical="center" shrinkToFit="1"/>
      <protection/>
    </xf>
    <xf numFmtId="184" fontId="7" fillId="0" borderId="16" xfId="48" applyNumberFormat="1" applyFont="1" applyBorder="1" applyAlignment="1" applyProtection="1">
      <alignment vertical="center" shrinkToFit="1"/>
      <protection/>
    </xf>
    <xf numFmtId="184" fontId="7" fillId="0" borderId="86" xfId="48" applyNumberFormat="1" applyFont="1" applyBorder="1" applyAlignment="1" applyProtection="1">
      <alignment vertical="center" shrinkToFit="1"/>
      <protection/>
    </xf>
    <xf numFmtId="0" fontId="5" fillId="0" borderId="87" xfId="0" applyFont="1" applyBorder="1" applyAlignment="1" applyProtection="1">
      <alignment horizontal="center" vertical="center"/>
      <protection/>
    </xf>
    <xf numFmtId="0" fontId="5" fillId="0" borderId="84" xfId="0" applyFont="1" applyBorder="1" applyAlignment="1" applyProtection="1">
      <alignment horizontal="center" vertical="center"/>
      <protection/>
    </xf>
    <xf numFmtId="0" fontId="5" fillId="0" borderId="88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89" xfId="0" applyFont="1" applyBorder="1" applyAlignment="1" applyProtection="1">
      <alignment horizontal="center" vertical="center"/>
      <protection/>
    </xf>
    <xf numFmtId="184" fontId="7" fillId="0" borderId="28" xfId="48" applyNumberFormat="1" applyFont="1" applyBorder="1" applyAlignment="1" applyProtection="1">
      <alignment vertical="center" shrinkToFit="1"/>
      <protection/>
    </xf>
    <xf numFmtId="184" fontId="7" fillId="0" borderId="33" xfId="48" applyNumberFormat="1" applyFont="1" applyBorder="1" applyAlignment="1" applyProtection="1">
      <alignment vertical="center" shrinkToFit="1"/>
      <protection/>
    </xf>
    <xf numFmtId="184" fontId="7" fillId="0" borderId="90" xfId="48" applyNumberFormat="1" applyFont="1" applyBorder="1" applyAlignment="1" applyProtection="1">
      <alignment vertical="center" shrinkToFit="1"/>
      <protection/>
    </xf>
    <xf numFmtId="0" fontId="11" fillId="0" borderId="0" xfId="0" applyFont="1" applyAlignment="1" applyProtection="1">
      <alignment horizontal="center" vertical="center"/>
      <protection/>
    </xf>
    <xf numFmtId="181" fontId="8" fillId="0" borderId="82" xfId="0" applyNumberFormat="1" applyFont="1" applyBorder="1" applyAlignment="1" applyProtection="1">
      <alignment vertical="center" shrinkToFit="1"/>
      <protection/>
    </xf>
    <xf numFmtId="181" fontId="8" fillId="0" borderId="11" xfId="0" applyNumberFormat="1" applyFont="1" applyBorder="1" applyAlignment="1" applyProtection="1">
      <alignment vertical="center" shrinkToFit="1"/>
      <protection/>
    </xf>
    <xf numFmtId="181" fontId="8" fillId="0" borderId="12" xfId="0" applyNumberFormat="1" applyFont="1" applyBorder="1" applyAlignment="1" applyProtection="1">
      <alignment vertical="center" shrinkToFit="1"/>
      <protection/>
    </xf>
    <xf numFmtId="181" fontId="8" fillId="0" borderId="83" xfId="0" applyNumberFormat="1" applyFont="1" applyBorder="1" applyAlignment="1" applyProtection="1">
      <alignment vertical="center" shrinkToFit="1"/>
      <protection/>
    </xf>
    <xf numFmtId="181" fontId="8" fillId="0" borderId="16" xfId="0" applyNumberFormat="1" applyFont="1" applyBorder="1" applyAlignment="1" applyProtection="1">
      <alignment vertical="center" shrinkToFit="1"/>
      <protection/>
    </xf>
    <xf numFmtId="181" fontId="8" fillId="0" borderId="17" xfId="0" applyNumberFormat="1" applyFont="1" applyBorder="1" applyAlignment="1" applyProtection="1">
      <alignment vertical="center" shrinkToFit="1"/>
      <protection/>
    </xf>
    <xf numFmtId="187" fontId="4" fillId="0" borderId="56" xfId="0" applyNumberFormat="1" applyFont="1" applyBorder="1" applyAlignment="1" applyProtection="1">
      <alignment horizontal="center" vertical="center" shrinkToFit="1"/>
      <protection/>
    </xf>
    <xf numFmtId="187" fontId="4" fillId="0" borderId="57" xfId="0" applyNumberFormat="1" applyFont="1" applyBorder="1" applyAlignment="1" applyProtection="1">
      <alignment horizontal="center" vertical="center" shrinkToFit="1"/>
      <protection/>
    </xf>
    <xf numFmtId="0" fontId="4" fillId="0" borderId="72" xfId="0" applyFont="1" applyBorder="1" applyAlignment="1" applyProtection="1">
      <alignment horizontal="center" vertical="center" shrinkToFit="1"/>
      <protection/>
    </xf>
    <xf numFmtId="0" fontId="4" fillId="0" borderId="57" xfId="0" applyFont="1" applyBorder="1" applyAlignment="1" applyProtection="1">
      <alignment horizontal="center" vertical="center" shrinkToFit="1"/>
      <protection/>
    </xf>
    <xf numFmtId="0" fontId="4" fillId="0" borderId="71" xfId="0" applyFont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91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93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7" fillId="0" borderId="82" xfId="0" applyFont="1" applyBorder="1" applyAlignment="1" applyProtection="1">
      <alignment horizontal="center" vertical="center" shrinkToFit="1"/>
      <protection/>
    </xf>
    <xf numFmtId="0" fontId="7" fillId="0" borderId="83" xfId="0" applyFont="1" applyBorder="1" applyAlignment="1" applyProtection="1">
      <alignment horizontal="center" vertical="center" shrinkToFit="1"/>
      <protection/>
    </xf>
    <xf numFmtId="0" fontId="5" fillId="0" borderId="94" xfId="0" applyFont="1" applyBorder="1" applyAlignment="1" applyProtection="1">
      <alignment horizontal="center" vertical="center" shrinkToFit="1"/>
      <protection/>
    </xf>
    <xf numFmtId="0" fontId="5" fillId="0" borderId="95" xfId="0" applyFont="1" applyBorder="1" applyAlignment="1" applyProtection="1">
      <alignment horizontal="center" vertical="center" shrinkToFit="1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0" fontId="4" fillId="0" borderId="72" xfId="0" applyNumberFormat="1" applyFont="1" applyBorder="1" applyAlignment="1" applyProtection="1">
      <alignment vertical="center" shrinkToFit="1"/>
      <protection/>
    </xf>
    <xf numFmtId="180" fontId="4" fillId="0" borderId="57" xfId="0" applyNumberFormat="1" applyFont="1" applyBorder="1" applyAlignment="1" applyProtection="1">
      <alignment vertical="center" shrinkToFit="1"/>
      <protection/>
    </xf>
    <xf numFmtId="180" fontId="4" fillId="0" borderId="96" xfId="0" applyNumberFormat="1" applyFont="1" applyBorder="1" applyAlignment="1" applyProtection="1">
      <alignment vertical="center" shrinkToFit="1"/>
      <protection/>
    </xf>
    <xf numFmtId="189" fontId="4" fillId="0" borderId="39" xfId="48" applyNumberFormat="1" applyFont="1" applyBorder="1" applyAlignment="1" applyProtection="1">
      <alignment vertical="center" shrinkToFit="1"/>
      <protection/>
    </xf>
    <xf numFmtId="189" fontId="4" fillId="0" borderId="25" xfId="48" applyNumberFormat="1" applyFont="1" applyBorder="1" applyAlignment="1" applyProtection="1">
      <alignment vertical="center" shrinkToFit="1"/>
      <protection/>
    </xf>
    <xf numFmtId="189" fontId="4" fillId="0" borderId="24" xfId="48" applyNumberFormat="1" applyFont="1" applyBorder="1" applyAlignment="1" applyProtection="1">
      <alignment vertical="center" shrinkToFit="1"/>
      <protection/>
    </xf>
    <xf numFmtId="189" fontId="4" fillId="0" borderId="23" xfId="48" applyNumberFormat="1" applyFont="1" applyBorder="1" applyAlignment="1" applyProtection="1">
      <alignment vertical="center" shrinkToFit="1"/>
      <protection/>
    </xf>
    <xf numFmtId="0" fontId="4" fillId="0" borderId="93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5" fillId="0" borderId="97" xfId="0" applyFont="1" applyBorder="1" applyAlignment="1" applyProtection="1">
      <alignment horizontal="center" vertical="center"/>
      <protection/>
    </xf>
    <xf numFmtId="0" fontId="5" fillId="0" borderId="98" xfId="0" applyFont="1" applyBorder="1" applyAlignment="1" applyProtection="1">
      <alignment horizontal="center" vertical="center"/>
      <protection/>
    </xf>
    <xf numFmtId="38" fontId="4" fillId="0" borderId="51" xfId="48" applyFont="1" applyBorder="1" applyAlignment="1" applyProtection="1">
      <alignment horizontal="center" shrinkToFit="1"/>
      <protection/>
    </xf>
    <xf numFmtId="189" fontId="4" fillId="0" borderId="27" xfId="48" applyNumberFormat="1" applyFont="1" applyBorder="1" applyAlignment="1" applyProtection="1">
      <alignment vertical="center" shrinkToFit="1"/>
      <protection/>
    </xf>
    <xf numFmtId="0" fontId="5" fillId="0" borderId="99" xfId="0" applyFont="1" applyBorder="1" applyAlignment="1" applyProtection="1">
      <alignment horizontal="center" vertical="center" shrinkToFit="1"/>
      <protection/>
    </xf>
    <xf numFmtId="0" fontId="5" fillId="0" borderId="100" xfId="0" applyFont="1" applyBorder="1" applyAlignment="1" applyProtection="1">
      <alignment horizontal="center" vertical="center" shrinkToFit="1"/>
      <protection/>
    </xf>
    <xf numFmtId="0" fontId="5" fillId="0" borderId="101" xfId="0" applyFont="1" applyBorder="1" applyAlignment="1" applyProtection="1">
      <alignment horizontal="center" vertical="center" shrinkToFit="1"/>
      <protection/>
    </xf>
    <xf numFmtId="0" fontId="5" fillId="0" borderId="102" xfId="0" applyFont="1" applyBorder="1" applyAlignment="1" applyProtection="1">
      <alignment horizontal="center" vertical="center" shrinkToFit="1"/>
      <protection/>
    </xf>
    <xf numFmtId="189" fontId="4" fillId="0" borderId="58" xfId="48" applyNumberFormat="1" applyFont="1" applyBorder="1" applyAlignment="1" applyProtection="1">
      <alignment vertical="center" shrinkToFit="1"/>
      <protection/>
    </xf>
    <xf numFmtId="189" fontId="4" fillId="0" borderId="59" xfId="48" applyNumberFormat="1" applyFont="1" applyBorder="1" applyAlignment="1" applyProtection="1">
      <alignment vertical="center" shrinkToFit="1"/>
      <protection/>
    </xf>
    <xf numFmtId="189" fontId="4" fillId="0" borderId="70" xfId="48" applyNumberFormat="1" applyFont="1" applyBorder="1" applyAlignment="1" applyProtection="1">
      <alignment vertical="center" shrinkToFit="1"/>
      <protection/>
    </xf>
    <xf numFmtId="189" fontId="4" fillId="0" borderId="69" xfId="48" applyNumberFormat="1" applyFont="1" applyBorder="1" applyAlignment="1" applyProtection="1">
      <alignment vertical="center" shrinkToFit="1"/>
      <protection/>
    </xf>
    <xf numFmtId="189" fontId="4" fillId="0" borderId="29" xfId="48" applyNumberFormat="1" applyFont="1" applyBorder="1" applyAlignment="1" applyProtection="1">
      <alignment vertical="center" shrinkToFit="1"/>
      <protection/>
    </xf>
    <xf numFmtId="184" fontId="7" fillId="0" borderId="22" xfId="48" applyNumberFormat="1" applyFont="1" applyBorder="1" applyAlignment="1" applyProtection="1">
      <alignment vertical="center" shrinkToFit="1"/>
      <protection/>
    </xf>
    <xf numFmtId="184" fontId="7" fillId="0" borderId="38" xfId="48" applyNumberFormat="1" applyFont="1" applyBorder="1" applyAlignment="1" applyProtection="1">
      <alignment vertical="center" shrinkToFit="1"/>
      <protection/>
    </xf>
    <xf numFmtId="184" fontId="7" fillId="0" borderId="103" xfId="48" applyNumberFormat="1" applyFont="1" applyBorder="1" applyAlignment="1" applyProtection="1">
      <alignment vertical="center" shrinkToFit="1"/>
      <protection/>
    </xf>
    <xf numFmtId="0" fontId="26" fillId="0" borderId="77" xfId="0" applyFont="1" applyBorder="1" applyAlignment="1" applyProtection="1">
      <alignment horizontal="center" vertical="center" shrinkToFit="1"/>
      <protection/>
    </xf>
    <xf numFmtId="0" fontId="26" fillId="0" borderId="104" xfId="0" applyFont="1" applyBorder="1" applyAlignment="1" applyProtection="1">
      <alignment horizontal="center" vertical="center" shrinkToFit="1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81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75" xfId="0" applyFont="1" applyBorder="1" applyAlignment="1" applyProtection="1">
      <alignment horizontal="center" vertical="center"/>
      <protection/>
    </xf>
    <xf numFmtId="0" fontId="7" fillId="0" borderId="105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106" xfId="0" applyFont="1" applyBorder="1" applyAlignment="1" applyProtection="1">
      <alignment horizontal="center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181" fontId="8" fillId="0" borderId="73" xfId="0" applyNumberFormat="1" applyFont="1" applyBorder="1" applyAlignment="1" applyProtection="1">
      <alignment vertical="center" shrinkToFit="1"/>
      <protection/>
    </xf>
    <xf numFmtId="181" fontId="8" fillId="0" borderId="51" xfId="0" applyNumberFormat="1" applyFont="1" applyBorder="1" applyAlignment="1" applyProtection="1">
      <alignment vertical="center" shrinkToFit="1"/>
      <protection/>
    </xf>
    <xf numFmtId="181" fontId="8" fillId="0" borderId="74" xfId="0" applyNumberFormat="1" applyFont="1" applyBorder="1" applyAlignment="1" applyProtection="1">
      <alignment vertical="center" shrinkToFit="1"/>
      <protection/>
    </xf>
    <xf numFmtId="181" fontId="4" fillId="0" borderId="20" xfId="0" applyNumberFormat="1" applyFont="1" applyBorder="1" applyAlignment="1" applyProtection="1">
      <alignment horizontal="right"/>
      <protection/>
    </xf>
    <xf numFmtId="0" fontId="5" fillId="0" borderId="107" xfId="0" applyFont="1" applyBorder="1" applyAlignment="1" applyProtection="1">
      <alignment horizontal="center" vertical="center"/>
      <protection/>
    </xf>
    <xf numFmtId="0" fontId="5" fillId="0" borderId="108" xfId="0" applyFont="1" applyBorder="1" applyAlignment="1" applyProtection="1">
      <alignment horizontal="center" vertical="center"/>
      <protection/>
    </xf>
    <xf numFmtId="183" fontId="5" fillId="0" borderId="20" xfId="48" applyNumberFormat="1" applyFont="1" applyBorder="1" applyAlignment="1" applyProtection="1">
      <alignment vertical="center"/>
      <protection/>
    </xf>
    <xf numFmtId="183" fontId="5" fillId="0" borderId="109" xfId="48" applyNumberFormat="1" applyFont="1" applyBorder="1" applyAlignment="1" applyProtection="1">
      <alignment vertical="center"/>
      <protection/>
    </xf>
    <xf numFmtId="182" fontId="7" fillId="0" borderId="20" xfId="48" applyNumberFormat="1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top" shrinkToFit="1"/>
      <protection/>
    </xf>
    <xf numFmtId="186" fontId="7" fillId="0" borderId="16" xfId="0" applyNumberFormat="1" applyFont="1" applyBorder="1" applyAlignment="1" applyProtection="1">
      <alignment horizontal="right" vertical="center" shrinkToFit="1"/>
      <protection/>
    </xf>
    <xf numFmtId="181" fontId="8" fillId="0" borderId="110" xfId="0" applyNumberFormat="1" applyFont="1" applyBorder="1" applyAlignment="1" applyProtection="1">
      <alignment vertical="center" shrinkToFit="1"/>
      <protection/>
    </xf>
    <xf numFmtId="181" fontId="8" fillId="0" borderId="52" xfId="0" applyNumberFormat="1" applyFont="1" applyBorder="1" applyAlignment="1" applyProtection="1">
      <alignment vertical="center" shrinkToFit="1"/>
      <protection/>
    </xf>
    <xf numFmtId="181" fontId="8" fillId="0" borderId="111" xfId="0" applyNumberFormat="1" applyFont="1" applyBorder="1" applyAlignment="1" applyProtection="1">
      <alignment vertical="center" shrinkToFit="1"/>
      <protection/>
    </xf>
    <xf numFmtId="0" fontId="3" fillId="0" borderId="93" xfId="0" applyFont="1" applyBorder="1" applyAlignment="1" applyProtection="1">
      <alignment horizontal="center" vertical="center" shrinkToFit="1"/>
      <protection/>
    </xf>
    <xf numFmtId="0" fontId="3" fillId="0" borderId="41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top"/>
      <protection/>
    </xf>
    <xf numFmtId="0" fontId="11" fillId="0" borderId="16" xfId="0" applyFont="1" applyBorder="1" applyAlignment="1" applyProtection="1">
      <alignment vertical="top"/>
      <protection/>
    </xf>
    <xf numFmtId="0" fontId="11" fillId="0" borderId="112" xfId="0" applyFont="1" applyBorder="1" applyAlignment="1" applyProtection="1">
      <alignment horizontal="left" vertical="top" textRotation="255" shrinkToFit="1"/>
      <protection/>
    </xf>
    <xf numFmtId="0" fontId="11" fillId="0" borderId="60" xfId="0" applyFont="1" applyBorder="1" applyAlignment="1" applyProtection="1">
      <alignment horizontal="left" vertical="top" textRotation="255" shrinkToFit="1"/>
      <protection/>
    </xf>
    <xf numFmtId="184" fontId="4" fillId="0" borderId="113" xfId="48" applyNumberFormat="1" applyFont="1" applyBorder="1" applyAlignment="1" applyProtection="1">
      <alignment horizontal="center" vertical="center" shrinkToFit="1"/>
      <protection/>
    </xf>
    <xf numFmtId="184" fontId="4" fillId="0" borderId="77" xfId="48" applyNumberFormat="1" applyFont="1" applyBorder="1" applyAlignment="1" applyProtection="1">
      <alignment horizontal="center" vertical="center" shrinkToFit="1"/>
      <protection/>
    </xf>
    <xf numFmtId="184" fontId="4" fillId="0" borderId="104" xfId="48" applyNumberFormat="1" applyFont="1" applyBorder="1" applyAlignment="1" applyProtection="1">
      <alignment horizontal="center" vertical="center" shrinkToFit="1"/>
      <protection/>
    </xf>
    <xf numFmtId="189" fontId="4" fillId="0" borderId="56" xfId="48" applyNumberFormat="1" applyFont="1" applyBorder="1" applyAlignment="1" applyProtection="1">
      <alignment vertical="center" shrinkToFit="1"/>
      <protection/>
    </xf>
    <xf numFmtId="189" fontId="4" fillId="0" borderId="36" xfId="48" applyNumberFormat="1" applyFont="1" applyBorder="1" applyAlignment="1" applyProtection="1">
      <alignment vertical="center" shrinkToFit="1"/>
      <protection/>
    </xf>
    <xf numFmtId="189" fontId="4" fillId="0" borderId="83" xfId="48" applyNumberFormat="1" applyFont="1" applyBorder="1" applyAlignment="1" applyProtection="1">
      <alignment vertical="center" shrinkToFit="1"/>
      <protection/>
    </xf>
    <xf numFmtId="189" fontId="4" fillId="0" borderId="16" xfId="48" applyNumberFormat="1" applyFont="1" applyBorder="1" applyAlignment="1" applyProtection="1">
      <alignment vertical="center" shrinkToFit="1"/>
      <protection/>
    </xf>
    <xf numFmtId="189" fontId="4" fillId="0" borderId="17" xfId="48" applyNumberFormat="1" applyFont="1" applyBorder="1" applyAlignment="1" applyProtection="1">
      <alignment vertical="center" shrinkToFit="1"/>
      <protection/>
    </xf>
    <xf numFmtId="189" fontId="4" fillId="0" borderId="35" xfId="48" applyNumberFormat="1" applyFont="1" applyBorder="1" applyAlignment="1" applyProtection="1">
      <alignment vertical="center" shrinkToFit="1"/>
      <protection/>
    </xf>
    <xf numFmtId="187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180" fontId="4" fillId="0" borderId="0" xfId="0" applyNumberFormat="1" applyFont="1" applyBorder="1" applyAlignment="1" applyProtection="1">
      <alignment vertical="center" shrinkToFit="1"/>
      <protection/>
    </xf>
    <xf numFmtId="180" fontId="4" fillId="0" borderId="22" xfId="0" applyNumberFormat="1" applyFont="1" applyBorder="1" applyAlignment="1" applyProtection="1">
      <alignment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center" vertical="top" wrapText="1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5" fillId="0" borderId="51" xfId="0" applyNumberFormat="1" applyFont="1" applyBorder="1" applyAlignment="1" applyProtection="1">
      <alignment shrinkToFit="1"/>
      <protection/>
    </xf>
    <xf numFmtId="49" fontId="5" fillId="0" borderId="41" xfId="0" applyNumberFormat="1" applyFont="1" applyBorder="1" applyAlignment="1" applyProtection="1">
      <alignment shrinkToFit="1"/>
      <protection/>
    </xf>
    <xf numFmtId="49" fontId="5" fillId="0" borderId="41" xfId="0" applyNumberFormat="1" applyFont="1" applyBorder="1" applyAlignment="1" applyProtection="1">
      <alignment horizontal="left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42</xdr:row>
      <xdr:rowOff>95250</xdr:rowOff>
    </xdr:from>
    <xdr:to>
      <xdr:col>29</xdr:col>
      <xdr:colOff>142875</xdr:colOff>
      <xdr:row>56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4210050" y="8077200"/>
          <a:ext cx="2838450" cy="2495550"/>
          <a:chOff x="337" y="802"/>
          <a:chExt cx="308" cy="308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37" y="802"/>
            <a:ext cx="308" cy="308"/>
          </a:xfrm>
          <a:prstGeom prst="ellipse">
            <a:avLst/>
          </a:prstGeom>
          <a:noFill/>
          <a:ln w="6350" cmpd="sng">
            <a:solidFill>
              <a:srgbClr val="DDDD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7">
      <selection activeCell="B15" sqref="B15"/>
    </sheetView>
  </sheetViews>
  <sheetFormatPr defaultColWidth="9.00390625" defaultRowHeight="21" customHeight="1"/>
  <cols>
    <col min="1" max="1" width="11.625" style="83" customWidth="1"/>
    <col min="2" max="2" width="83.125" style="83" customWidth="1"/>
    <col min="3" max="16384" width="9.125" style="83" customWidth="1"/>
  </cols>
  <sheetData>
    <row r="1" spans="1:2" ht="21" customHeight="1">
      <c r="A1" s="83" t="s">
        <v>58</v>
      </c>
      <c r="B1" s="103" t="s">
        <v>65</v>
      </c>
    </row>
    <row r="2" ht="11.25" customHeight="1"/>
    <row r="3" spans="1:2" ht="17.25" customHeight="1">
      <c r="A3" s="85" t="s">
        <v>66</v>
      </c>
      <c r="B3" s="85" t="s">
        <v>60</v>
      </c>
    </row>
    <row r="4" spans="1:2" ht="21" customHeight="1">
      <c r="A4" s="86">
        <v>40681</v>
      </c>
      <c r="B4" s="89" t="s">
        <v>59</v>
      </c>
    </row>
    <row r="5" spans="1:2" ht="21" customHeight="1">
      <c r="A5" s="87">
        <v>40878</v>
      </c>
      <c r="B5" s="90" t="s">
        <v>83</v>
      </c>
    </row>
    <row r="6" spans="1:2" ht="21" customHeight="1">
      <c r="A6" s="87"/>
      <c r="B6" s="90" t="s">
        <v>84</v>
      </c>
    </row>
    <row r="7" spans="1:2" ht="21" customHeight="1">
      <c r="A7" s="87"/>
      <c r="B7" s="90" t="s">
        <v>85</v>
      </c>
    </row>
    <row r="8" spans="1:2" ht="21" customHeight="1">
      <c r="A8" s="87"/>
      <c r="B8" s="90" t="s">
        <v>86</v>
      </c>
    </row>
    <row r="9" spans="1:2" ht="21" customHeight="1">
      <c r="A9" s="87"/>
      <c r="B9" s="90"/>
    </row>
    <row r="10" spans="1:2" ht="21" customHeight="1">
      <c r="A10" s="87">
        <v>40918</v>
      </c>
      <c r="B10" s="90" t="s">
        <v>96</v>
      </c>
    </row>
    <row r="11" spans="1:2" ht="21" customHeight="1">
      <c r="A11" s="87"/>
      <c r="B11" s="90" t="s">
        <v>97</v>
      </c>
    </row>
    <row r="12" spans="1:2" ht="21" customHeight="1">
      <c r="A12" s="87"/>
      <c r="B12" s="90" t="s">
        <v>91</v>
      </c>
    </row>
    <row r="13" spans="1:2" ht="21" customHeight="1">
      <c r="A13" s="87"/>
      <c r="B13" s="90" t="s">
        <v>98</v>
      </c>
    </row>
    <row r="14" spans="1:2" ht="21" customHeight="1">
      <c r="A14" s="87"/>
      <c r="B14" s="90"/>
    </row>
    <row r="15" spans="1:2" ht="21" customHeight="1">
      <c r="A15" s="87">
        <v>45200</v>
      </c>
      <c r="B15" s="90" t="s">
        <v>104</v>
      </c>
    </row>
    <row r="16" spans="1:2" ht="21" customHeight="1">
      <c r="A16" s="87"/>
      <c r="B16" s="90"/>
    </row>
    <row r="17" spans="1:2" ht="21" customHeight="1">
      <c r="A17" s="87"/>
      <c r="B17" s="90"/>
    </row>
    <row r="18" spans="1:2" ht="21" customHeight="1">
      <c r="A18" s="88"/>
      <c r="B18" s="91"/>
    </row>
    <row r="19" ht="21" customHeight="1">
      <c r="A19" s="84"/>
    </row>
  </sheetData>
  <sheetProtection/>
  <dataValidations count="2">
    <dataValidation allowBlank="1" showInputMessage="1" showErrorMessage="1" imeMode="hiragana" sqref="B4:B18"/>
    <dataValidation allowBlank="1" showInputMessage="1" showErrorMessage="1" imeMode="off" sqref="A4:A18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7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3.625" defaultRowHeight="16.5" customHeight="1"/>
  <cols>
    <col min="1" max="1" width="0.875" style="53" customWidth="1"/>
    <col min="2" max="7" width="3.625" style="57" customWidth="1"/>
    <col min="8" max="8" width="2.125" style="53" customWidth="1"/>
    <col min="9" max="16384" width="3.625" style="53" customWidth="1"/>
  </cols>
  <sheetData>
    <row r="1" spans="2:9" s="96" customFormat="1" ht="12.75" customHeight="1">
      <c r="B1" s="95"/>
      <c r="E1" s="95"/>
      <c r="F1" s="95"/>
      <c r="G1" s="100" t="s">
        <v>63</v>
      </c>
      <c r="H1" s="100"/>
      <c r="I1" s="98" t="s">
        <v>61</v>
      </c>
    </row>
    <row r="2" spans="2:9" s="96" customFormat="1" ht="12.75" customHeight="1">
      <c r="B2" s="95"/>
      <c r="C2" s="99"/>
      <c r="D2" s="95"/>
      <c r="E2" s="95"/>
      <c r="F2" s="95"/>
      <c r="G2" s="95"/>
      <c r="I2" s="97" t="s">
        <v>67</v>
      </c>
    </row>
    <row r="3" spans="2:9" s="96" customFormat="1" ht="12.75" customHeight="1">
      <c r="B3" s="95"/>
      <c r="C3" s="99"/>
      <c r="D3" s="95"/>
      <c r="E3" s="95"/>
      <c r="F3" s="95"/>
      <c r="G3" s="95"/>
      <c r="I3" s="101" t="s">
        <v>64</v>
      </c>
    </row>
    <row r="4" spans="2:9" s="96" customFormat="1" ht="12.75" customHeight="1">
      <c r="B4" s="95"/>
      <c r="E4" s="95"/>
      <c r="F4" s="95"/>
      <c r="G4" s="95"/>
      <c r="I4" s="98" t="s">
        <v>62</v>
      </c>
    </row>
    <row r="5" spans="3:39" ht="12.75" customHeight="1">
      <c r="C5" s="77" t="s">
        <v>70</v>
      </c>
      <c r="D5" s="78" t="s">
        <v>53</v>
      </c>
      <c r="I5" s="92"/>
      <c r="J5" s="93"/>
      <c r="K5" s="93"/>
      <c r="L5" s="93"/>
      <c r="M5" s="93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</row>
    <row r="6" spans="1:4" ht="12.75" customHeight="1">
      <c r="A6" s="102"/>
      <c r="C6" s="77"/>
      <c r="D6" s="78"/>
    </row>
    <row r="7" ht="24" customHeight="1">
      <c r="B7" s="63" t="s">
        <v>51</v>
      </c>
    </row>
    <row r="8" ht="11.25" customHeight="1"/>
    <row r="9" spans="3:23" s="54" customFormat="1" ht="17.25" customHeight="1">
      <c r="C9" s="76" t="s">
        <v>23</v>
      </c>
      <c r="D9" s="64" t="s">
        <v>25</v>
      </c>
      <c r="E9" s="65"/>
      <c r="F9" s="65"/>
      <c r="G9" s="65"/>
      <c r="I9" s="215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7"/>
      <c r="W9" s="58" t="s">
        <v>29</v>
      </c>
    </row>
    <row r="10" spans="2:22" s="54" customFormat="1" ht="17.25" customHeight="1">
      <c r="B10" s="57"/>
      <c r="C10" s="57"/>
      <c r="D10" s="66" t="s">
        <v>26</v>
      </c>
      <c r="E10" s="67"/>
      <c r="F10" s="67"/>
      <c r="G10" s="67"/>
      <c r="H10" s="53"/>
      <c r="I10" s="218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20"/>
    </row>
    <row r="11" spans="2:22" s="54" customFormat="1" ht="7.5" customHeight="1">
      <c r="B11" s="57"/>
      <c r="C11" s="57"/>
      <c r="D11" s="66"/>
      <c r="E11" s="67"/>
      <c r="F11" s="67"/>
      <c r="G11" s="67"/>
      <c r="H11" s="53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2:23" s="54" customFormat="1" ht="23.25" customHeight="1">
      <c r="B12" s="57"/>
      <c r="C12" s="76" t="s">
        <v>23</v>
      </c>
      <c r="D12" s="66" t="s">
        <v>24</v>
      </c>
      <c r="E12" s="67"/>
      <c r="F12" s="67"/>
      <c r="G12" s="67"/>
      <c r="H12" s="53"/>
      <c r="I12" s="221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3"/>
      <c r="W12" s="58" t="s">
        <v>29</v>
      </c>
    </row>
    <row r="13" spans="2:23" s="54" customFormat="1" ht="20.25" customHeight="1">
      <c r="B13" s="57"/>
      <c r="C13" s="57"/>
      <c r="D13" s="66" t="s">
        <v>27</v>
      </c>
      <c r="E13" s="67"/>
      <c r="F13" s="67"/>
      <c r="G13" s="67"/>
      <c r="H13" s="53"/>
      <c r="I13" s="224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6"/>
      <c r="W13" s="58" t="s">
        <v>68</v>
      </c>
    </row>
    <row r="14" spans="4:7" ht="7.5" customHeight="1">
      <c r="D14" s="67"/>
      <c r="E14" s="67"/>
      <c r="F14" s="67"/>
      <c r="G14" s="67"/>
    </row>
    <row r="15" spans="3:14" ht="16.5" customHeight="1">
      <c r="C15" s="76" t="s">
        <v>23</v>
      </c>
      <c r="D15" s="67" t="s">
        <v>38</v>
      </c>
      <c r="E15" s="67"/>
      <c r="F15" s="67"/>
      <c r="G15" s="67"/>
      <c r="I15" s="198"/>
      <c r="J15" s="199"/>
      <c r="K15" s="199"/>
      <c r="L15" s="199"/>
      <c r="M15" s="200"/>
      <c r="N15" s="57" t="s">
        <v>55</v>
      </c>
    </row>
    <row r="16" spans="4:7" ht="7.5" customHeight="1">
      <c r="D16" s="67"/>
      <c r="E16" s="67"/>
      <c r="F16" s="67"/>
      <c r="G16" s="67"/>
    </row>
    <row r="17" spans="3:14" ht="16.5" customHeight="1">
      <c r="C17" s="76"/>
      <c r="D17" s="67" t="s">
        <v>39</v>
      </c>
      <c r="E17" s="67"/>
      <c r="F17" s="67"/>
      <c r="G17" s="67"/>
      <c r="I17" s="198"/>
      <c r="J17" s="199"/>
      <c r="K17" s="199"/>
      <c r="L17" s="199"/>
      <c r="M17" s="200"/>
      <c r="N17" s="57" t="s">
        <v>56</v>
      </c>
    </row>
    <row r="18" spans="4:7" ht="7.5" customHeight="1">
      <c r="D18" s="67"/>
      <c r="E18" s="67"/>
      <c r="F18" s="67"/>
      <c r="G18" s="67"/>
    </row>
    <row r="19" spans="3:14" ht="18.75" customHeight="1">
      <c r="C19" s="76" t="s">
        <v>23</v>
      </c>
      <c r="D19" s="67" t="s">
        <v>28</v>
      </c>
      <c r="E19" s="67"/>
      <c r="F19" s="67"/>
      <c r="G19" s="67"/>
      <c r="I19" s="68"/>
      <c r="J19" s="69"/>
      <c r="K19" s="69"/>
      <c r="L19" s="69"/>
      <c r="M19" s="70"/>
      <c r="N19" s="57" t="s">
        <v>42</v>
      </c>
    </row>
    <row r="20" ht="19.5" customHeight="1"/>
    <row r="21" ht="24" customHeight="1">
      <c r="B21" s="63" t="s">
        <v>52</v>
      </c>
    </row>
    <row r="22" spans="2:15" ht="18.75" customHeight="1">
      <c r="B22" s="53"/>
      <c r="C22" s="76" t="s">
        <v>23</v>
      </c>
      <c r="D22" s="67" t="s">
        <v>40</v>
      </c>
      <c r="E22" s="67"/>
      <c r="F22" s="67"/>
      <c r="G22" s="67"/>
      <c r="I22" s="201"/>
      <c r="J22" s="202"/>
      <c r="K22" s="202"/>
      <c r="L22" s="202"/>
      <c r="M22" s="202"/>
      <c r="N22" s="203"/>
      <c r="O22" s="57" t="s">
        <v>41</v>
      </c>
    </row>
    <row r="23" spans="4:7" ht="9.75" customHeight="1">
      <c r="D23" s="67"/>
      <c r="E23" s="67"/>
      <c r="F23" s="67"/>
      <c r="G23" s="67"/>
    </row>
    <row r="24" spans="4:31" ht="18.75" customHeight="1">
      <c r="D24" s="67" t="s">
        <v>73</v>
      </c>
      <c r="E24" s="67"/>
      <c r="F24" s="67"/>
      <c r="G24" s="67"/>
      <c r="I24" s="68"/>
      <c r="J24" s="69"/>
      <c r="K24" s="69"/>
      <c r="L24" s="69"/>
      <c r="M24" s="70"/>
      <c r="N24" s="57" t="s">
        <v>42</v>
      </c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</row>
    <row r="25" spans="4:7" ht="9.75" customHeight="1">
      <c r="D25" s="67"/>
      <c r="E25" s="67"/>
      <c r="F25" s="67"/>
      <c r="G25" s="67"/>
    </row>
    <row r="26" spans="3:25" ht="18.75" customHeight="1">
      <c r="C26" s="76" t="s">
        <v>23</v>
      </c>
      <c r="D26" s="67" t="s">
        <v>30</v>
      </c>
      <c r="E26" s="67"/>
      <c r="F26" s="67"/>
      <c r="G26" s="67"/>
      <c r="I26" s="204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6"/>
    </row>
    <row r="27" spans="4:7" ht="9.75" customHeight="1">
      <c r="D27" s="67"/>
      <c r="E27" s="67"/>
      <c r="F27" s="67"/>
      <c r="G27" s="67"/>
    </row>
    <row r="28" spans="3:20" ht="18.75" customHeight="1">
      <c r="C28" s="76" t="s">
        <v>23</v>
      </c>
      <c r="D28" s="67" t="s">
        <v>31</v>
      </c>
      <c r="E28" s="67"/>
      <c r="F28" s="67"/>
      <c r="G28" s="67"/>
      <c r="I28" s="209" t="s">
        <v>33</v>
      </c>
      <c r="J28" s="210"/>
      <c r="K28" s="210"/>
      <c r="L28" s="210"/>
      <c r="M28" s="211"/>
      <c r="N28" s="235"/>
      <c r="O28" s="235"/>
      <c r="P28" s="235"/>
      <c r="Q28" s="235"/>
      <c r="R28" s="235"/>
      <c r="S28" s="235"/>
      <c r="T28" s="236"/>
    </row>
    <row r="29" spans="9:25" ht="18.75" customHeight="1">
      <c r="I29" s="212" t="s">
        <v>32</v>
      </c>
      <c r="J29" s="213"/>
      <c r="K29" s="213"/>
      <c r="L29" s="213"/>
      <c r="M29" s="214"/>
      <c r="N29" s="233"/>
      <c r="O29" s="233"/>
      <c r="P29" s="233"/>
      <c r="Q29" s="233"/>
      <c r="R29" s="233"/>
      <c r="S29" s="233"/>
      <c r="T29" s="234"/>
      <c r="U29" s="57"/>
      <c r="Y29" s="57"/>
    </row>
    <row r="30" spans="9:20" ht="18.75" customHeight="1">
      <c r="I30" s="227" t="s">
        <v>34</v>
      </c>
      <c r="J30" s="228"/>
      <c r="K30" s="228"/>
      <c r="L30" s="228"/>
      <c r="M30" s="229"/>
      <c r="N30" s="230">
        <f>IF(N28="","",N28+N29)</f>
      </c>
      <c r="O30" s="230"/>
      <c r="P30" s="230"/>
      <c r="Q30" s="230"/>
      <c r="R30" s="230"/>
      <c r="S30" s="230"/>
      <c r="T30" s="231"/>
    </row>
    <row r="31" ht="9.75" customHeight="1"/>
    <row r="32" spans="4:26" ht="18.75" customHeight="1">
      <c r="D32" s="67" t="s">
        <v>81</v>
      </c>
      <c r="I32" s="238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40"/>
      <c r="Z32" s="56"/>
    </row>
    <row r="33" spans="9:26" ht="18.75" customHeight="1">
      <c r="I33" s="241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3"/>
      <c r="Z33" s="56"/>
    </row>
    <row r="34" spans="9:26" ht="18.75" customHeight="1">
      <c r="I34" s="241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3"/>
      <c r="Z34" s="56"/>
    </row>
    <row r="35" spans="9:26" ht="18.75" customHeight="1">
      <c r="I35" s="241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3"/>
      <c r="Z35" s="56"/>
    </row>
    <row r="36" spans="9:26" ht="18.75" customHeight="1">
      <c r="I36" s="241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3"/>
      <c r="Z36" s="56"/>
    </row>
    <row r="37" spans="9:26" ht="18.75" customHeight="1">
      <c r="I37" s="241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3"/>
      <c r="Z37" s="56"/>
    </row>
    <row r="38" spans="9:26" ht="18.75" customHeight="1">
      <c r="I38" s="241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3"/>
      <c r="Z38" s="56"/>
    </row>
    <row r="39" spans="9:26" ht="18.75" customHeight="1">
      <c r="I39" s="244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6"/>
      <c r="Z39" s="56"/>
    </row>
    <row r="40" ht="19.5" customHeight="1"/>
    <row r="41" ht="24" customHeight="1">
      <c r="B41" s="63" t="s">
        <v>54</v>
      </c>
    </row>
    <row r="42" spans="3:14" ht="18.75" customHeight="1">
      <c r="C42" s="76" t="s">
        <v>23</v>
      </c>
      <c r="D42" s="67" t="s">
        <v>5</v>
      </c>
      <c r="I42" s="68"/>
      <c r="J42" s="69"/>
      <c r="K42" s="69"/>
      <c r="L42" s="69"/>
      <c r="M42" s="70"/>
      <c r="N42" s="57" t="s">
        <v>46</v>
      </c>
    </row>
    <row r="43" spans="18:20" ht="18.75" customHeight="1">
      <c r="R43" s="232" t="s">
        <v>45</v>
      </c>
      <c r="S43" s="232"/>
      <c r="T43" s="232"/>
    </row>
    <row r="44" spans="3:20" ht="16.5" customHeight="1">
      <c r="C44" s="76" t="s">
        <v>23</v>
      </c>
      <c r="D44" s="67" t="s">
        <v>44</v>
      </c>
      <c r="I44" s="253" t="s">
        <v>6</v>
      </c>
      <c r="J44" s="253"/>
      <c r="K44" s="253"/>
      <c r="L44" s="253"/>
      <c r="M44" s="253"/>
      <c r="N44" s="308"/>
      <c r="O44" s="308"/>
      <c r="P44" s="308"/>
      <c r="Q44" s="308"/>
      <c r="R44" s="308"/>
      <c r="S44" s="308"/>
      <c r="T44" s="308"/>
    </row>
    <row r="45" spans="9:22" ht="16.5" customHeight="1" thickBot="1">
      <c r="I45" s="207" t="s">
        <v>0</v>
      </c>
      <c r="J45" s="207"/>
      <c r="K45" s="207"/>
      <c r="L45" s="207"/>
      <c r="M45" s="207"/>
      <c r="N45" s="208"/>
      <c r="O45" s="208"/>
      <c r="P45" s="208"/>
      <c r="Q45" s="208"/>
      <c r="R45" s="208"/>
      <c r="S45" s="208"/>
      <c r="T45" s="208"/>
      <c r="U45" s="78"/>
      <c r="V45" s="78"/>
    </row>
    <row r="46" spans="9:20" ht="16.5" customHeight="1" thickBot="1">
      <c r="I46" s="247" t="s">
        <v>1</v>
      </c>
      <c r="J46" s="248"/>
      <c r="K46" s="248"/>
      <c r="L46" s="248"/>
      <c r="M46" s="248"/>
      <c r="N46" s="249">
        <f>IF(N44="","",N28)</f>
      </c>
      <c r="O46" s="249"/>
      <c r="P46" s="249"/>
      <c r="Q46" s="249"/>
      <c r="R46" s="249"/>
      <c r="S46" s="249"/>
      <c r="T46" s="250"/>
    </row>
    <row r="47" spans="9:20" ht="16.5" customHeight="1">
      <c r="I47" s="251" t="s">
        <v>22</v>
      </c>
      <c r="J47" s="251"/>
      <c r="K47" s="251"/>
      <c r="L47" s="251"/>
      <c r="M47" s="251"/>
      <c r="N47" s="252">
        <f>IF(N44="","",IF(ISERROR(N44-N45-N46),"",N44-N45-N46))</f>
      </c>
      <c r="O47" s="252"/>
      <c r="P47" s="252"/>
      <c r="Q47" s="252"/>
      <c r="R47" s="252"/>
      <c r="S47" s="252"/>
      <c r="T47" s="252"/>
    </row>
    <row r="48" spans="9:20" ht="16.5" customHeight="1">
      <c r="I48" s="237" t="s">
        <v>2</v>
      </c>
      <c r="J48" s="237"/>
      <c r="K48" s="237"/>
      <c r="L48" s="237"/>
      <c r="M48" s="237"/>
      <c r="N48" s="316">
        <f>IF(N44="","",(N45+N46)/N44*100)</f>
      </c>
      <c r="O48" s="317"/>
      <c r="P48" s="317"/>
      <c r="Q48" s="317"/>
      <c r="R48" s="317"/>
      <c r="S48" s="317"/>
      <c r="T48" s="71" t="s">
        <v>3</v>
      </c>
    </row>
    <row r="49" ht="15" customHeight="1"/>
    <row r="50" spans="4:27" ht="16.5" customHeight="1">
      <c r="D50" s="67" t="s">
        <v>82</v>
      </c>
      <c r="I50" s="265" t="s">
        <v>4</v>
      </c>
      <c r="J50" s="266"/>
      <c r="K50" s="266"/>
      <c r="L50" s="267"/>
      <c r="M50" s="265" t="s">
        <v>12</v>
      </c>
      <c r="N50" s="266"/>
      <c r="O50" s="266"/>
      <c r="P50" s="266"/>
      <c r="Q50" s="267"/>
      <c r="R50" s="266" t="s">
        <v>13</v>
      </c>
      <c r="S50" s="266"/>
      <c r="T50" s="266"/>
      <c r="U50" s="266"/>
      <c r="V50" s="267"/>
      <c r="W50" s="281" t="s">
        <v>32</v>
      </c>
      <c r="X50" s="282"/>
      <c r="Y50" s="282"/>
      <c r="Z50" s="283"/>
      <c r="AA50" s="57" t="s">
        <v>90</v>
      </c>
    </row>
    <row r="51" spans="9:31" ht="16.5" customHeight="1">
      <c r="I51" s="152"/>
      <c r="J51" s="153"/>
      <c r="K51" s="153"/>
      <c r="L51" s="154"/>
      <c r="M51" s="284">
        <f>R51+W51</f>
        <v>0</v>
      </c>
      <c r="N51" s="285"/>
      <c r="O51" s="285"/>
      <c r="P51" s="285"/>
      <c r="Q51" s="286"/>
      <c r="R51" s="287"/>
      <c r="S51" s="288"/>
      <c r="T51" s="288"/>
      <c r="U51" s="288"/>
      <c r="V51" s="289"/>
      <c r="W51" s="290"/>
      <c r="X51" s="291"/>
      <c r="Y51" s="291"/>
      <c r="Z51" s="292"/>
      <c r="AA51" s="318">
        <f>IF(R51="","",ROUNDDOWN(R51*0.05,3))</f>
      </c>
      <c r="AB51" s="319"/>
      <c r="AC51" s="319"/>
      <c r="AD51" s="319"/>
      <c r="AE51" s="319"/>
    </row>
    <row r="52" spans="9:31" ht="16.5" customHeight="1">
      <c r="I52" s="155"/>
      <c r="J52" s="156"/>
      <c r="K52" s="156"/>
      <c r="L52" s="157"/>
      <c r="M52" s="293">
        <f>R52+W52</f>
        <v>0</v>
      </c>
      <c r="N52" s="294"/>
      <c r="O52" s="294"/>
      <c r="P52" s="294"/>
      <c r="Q52" s="295"/>
      <c r="R52" s="296"/>
      <c r="S52" s="297"/>
      <c r="T52" s="297"/>
      <c r="U52" s="297"/>
      <c r="V52" s="298"/>
      <c r="W52" s="296"/>
      <c r="X52" s="297"/>
      <c r="Y52" s="297"/>
      <c r="Z52" s="299"/>
      <c r="AA52" s="318">
        <f>IF(R52="","",ROUNDDOWN(R52*0.05,3))</f>
      </c>
      <c r="AB52" s="319"/>
      <c r="AC52" s="319"/>
      <c r="AD52" s="319"/>
      <c r="AE52" s="319"/>
    </row>
    <row r="53" spans="9:31" ht="16.5" customHeight="1">
      <c r="I53" s="155"/>
      <c r="J53" s="156"/>
      <c r="K53" s="156"/>
      <c r="L53" s="157"/>
      <c r="M53" s="293">
        <f>R53+W53</f>
        <v>0</v>
      </c>
      <c r="N53" s="294"/>
      <c r="O53" s="294"/>
      <c r="P53" s="294"/>
      <c r="Q53" s="295"/>
      <c r="R53" s="296"/>
      <c r="S53" s="297"/>
      <c r="T53" s="297"/>
      <c r="U53" s="297"/>
      <c r="V53" s="298"/>
      <c r="W53" s="296"/>
      <c r="X53" s="297"/>
      <c r="Y53" s="297"/>
      <c r="Z53" s="299"/>
      <c r="AA53" s="318">
        <f>IF(R53="","",ROUNDDOWN(R53*0.05,3))</f>
      </c>
      <c r="AB53" s="319"/>
      <c r="AC53" s="319"/>
      <c r="AD53" s="319"/>
      <c r="AE53" s="319"/>
    </row>
    <row r="54" spans="9:31" ht="16.5" customHeight="1">
      <c r="I54" s="155"/>
      <c r="J54" s="156"/>
      <c r="K54" s="156"/>
      <c r="L54" s="157"/>
      <c r="M54" s="293">
        <f>R54+W54</f>
        <v>0</v>
      </c>
      <c r="N54" s="294"/>
      <c r="O54" s="294"/>
      <c r="P54" s="294"/>
      <c r="Q54" s="295"/>
      <c r="R54" s="296"/>
      <c r="S54" s="297"/>
      <c r="T54" s="297"/>
      <c r="U54" s="297"/>
      <c r="V54" s="298"/>
      <c r="W54" s="296"/>
      <c r="X54" s="297"/>
      <c r="Y54" s="297"/>
      <c r="Z54" s="299"/>
      <c r="AA54" s="318">
        <f>IF(R54="","",ROUNDDOWN(R54*0.05,3))</f>
      </c>
      <c r="AB54" s="319"/>
      <c r="AC54" s="319"/>
      <c r="AD54" s="319"/>
      <c r="AE54" s="319"/>
    </row>
    <row r="55" spans="9:31" ht="16.5" customHeight="1">
      <c r="I55" s="158"/>
      <c r="J55" s="159"/>
      <c r="K55" s="159"/>
      <c r="L55" s="160"/>
      <c r="M55" s="300">
        <f>R55+W55</f>
        <v>0</v>
      </c>
      <c r="N55" s="301"/>
      <c r="O55" s="301"/>
      <c r="P55" s="301"/>
      <c r="Q55" s="302"/>
      <c r="R55" s="303"/>
      <c r="S55" s="304"/>
      <c r="T55" s="304"/>
      <c r="U55" s="304"/>
      <c r="V55" s="305"/>
      <c r="W55" s="303"/>
      <c r="X55" s="304"/>
      <c r="Y55" s="304"/>
      <c r="Z55" s="306"/>
      <c r="AA55" s="318">
        <f>IF(R55="","",ROUNDDOWN(R55*0.05,3))</f>
      </c>
      <c r="AB55" s="319"/>
      <c r="AC55" s="319"/>
      <c r="AD55" s="319"/>
      <c r="AE55" s="319"/>
    </row>
    <row r="56" spans="9:31" ht="16.5" customHeight="1">
      <c r="I56" s="136"/>
      <c r="J56" s="134"/>
      <c r="K56" s="134"/>
      <c r="L56" s="135" t="s">
        <v>43</v>
      </c>
      <c r="M56" s="309">
        <f>SUM(M51:Q55)</f>
        <v>0</v>
      </c>
      <c r="N56" s="310"/>
      <c r="O56" s="310"/>
      <c r="P56" s="310"/>
      <c r="Q56" s="311"/>
      <c r="R56" s="312">
        <f>IF(SUM(R51:V55)=0,0,IF(SUM(R51:V55)&lt;N28,"不足額↓",IF(SUM(R51:V55)&gt;N28,"超過額↓",SUM(R51:V55))))</f>
        <v>0</v>
      </c>
      <c r="S56" s="313"/>
      <c r="T56" s="313"/>
      <c r="U56" s="313"/>
      <c r="V56" s="314"/>
      <c r="W56" s="312">
        <f>IF(SUM(W51:Z55)=0,0,IF(SUM(W51:Z55)&lt;N29,"不足額↓",IF(SUM(W51:Z55)&gt;N29,"超過額↓",SUM(W51:Z55))))</f>
        <v>0</v>
      </c>
      <c r="X56" s="313"/>
      <c r="Y56" s="313"/>
      <c r="Z56" s="315"/>
      <c r="AA56" s="320"/>
      <c r="AB56" s="321"/>
      <c r="AC56" s="321"/>
      <c r="AD56" s="321"/>
      <c r="AE56" s="321"/>
    </row>
    <row r="57" spans="18:26" ht="15" customHeight="1">
      <c r="R57" s="197">
        <f>IF(SUM(R51:V55)=0,"",IF(SUM(R51:V55)=N28,"",N28-SUM(R51:V55)))</f>
      </c>
      <c r="S57" s="197"/>
      <c r="T57" s="197"/>
      <c r="U57" s="197"/>
      <c r="V57" s="197"/>
      <c r="W57" s="197">
        <f>IF(SUM(W51:Z55)=0,"",IF(SUM(W51:Z55)=N29,"",N29-SUM(W51:Z55)))</f>
      </c>
      <c r="X57" s="197"/>
      <c r="Y57" s="197"/>
      <c r="Z57" s="197"/>
    </row>
    <row r="58" spans="17:23" ht="15" customHeight="1">
      <c r="Q58" s="53" t="s">
        <v>43</v>
      </c>
      <c r="R58" s="307">
        <f>IF(SUM(R60:V74)=0,"",SUM(R60:V74))</f>
      </c>
      <c r="S58" s="307"/>
      <c r="T58" s="307"/>
      <c r="U58" s="307"/>
      <c r="V58" s="307"/>
      <c r="W58" s="78"/>
    </row>
    <row r="59" spans="4:22" ht="16.5" customHeight="1">
      <c r="D59" s="67" t="s">
        <v>35</v>
      </c>
      <c r="I59" s="59"/>
      <c r="J59" s="256" t="s">
        <v>36</v>
      </c>
      <c r="K59" s="256"/>
      <c r="L59" s="256"/>
      <c r="M59" s="256"/>
      <c r="N59" s="257" t="s">
        <v>37</v>
      </c>
      <c r="O59" s="228"/>
      <c r="P59" s="228"/>
      <c r="Q59" s="258"/>
      <c r="R59" s="259" t="s">
        <v>89</v>
      </c>
      <c r="S59" s="259"/>
      <c r="T59" s="259"/>
      <c r="U59" s="259"/>
      <c r="V59" s="260"/>
    </row>
    <row r="60" spans="9:22" ht="16.5" customHeight="1">
      <c r="I60" s="60">
        <v>1</v>
      </c>
      <c r="J60" s="261"/>
      <c r="K60" s="261"/>
      <c r="L60" s="261"/>
      <c r="M60" s="261"/>
      <c r="N60" s="262"/>
      <c r="O60" s="263"/>
      <c r="P60" s="263"/>
      <c r="Q60" s="264"/>
      <c r="R60" s="254"/>
      <c r="S60" s="254"/>
      <c r="T60" s="254"/>
      <c r="U60" s="254"/>
      <c r="V60" s="255"/>
    </row>
    <row r="61" spans="9:22" ht="16.5" customHeight="1">
      <c r="I61" s="61">
        <v>2</v>
      </c>
      <c r="J61" s="268"/>
      <c r="K61" s="269"/>
      <c r="L61" s="269"/>
      <c r="M61" s="269"/>
      <c r="N61" s="270"/>
      <c r="O61" s="271"/>
      <c r="P61" s="271"/>
      <c r="Q61" s="272"/>
      <c r="R61" s="273"/>
      <c r="S61" s="273"/>
      <c r="T61" s="273"/>
      <c r="U61" s="273"/>
      <c r="V61" s="274"/>
    </row>
    <row r="62" spans="9:22" ht="16.5" customHeight="1">
      <c r="I62" s="61">
        <v>3</v>
      </c>
      <c r="J62" s="269"/>
      <c r="K62" s="269"/>
      <c r="L62" s="269"/>
      <c r="M62" s="269"/>
      <c r="N62" s="270"/>
      <c r="O62" s="271"/>
      <c r="P62" s="271"/>
      <c r="Q62" s="272"/>
      <c r="R62" s="273"/>
      <c r="S62" s="273"/>
      <c r="T62" s="273"/>
      <c r="U62" s="273"/>
      <c r="V62" s="274"/>
    </row>
    <row r="63" spans="9:22" ht="16.5" customHeight="1">
      <c r="I63" s="61">
        <v>4</v>
      </c>
      <c r="J63" s="268"/>
      <c r="K63" s="269"/>
      <c r="L63" s="269"/>
      <c r="M63" s="269"/>
      <c r="N63" s="270"/>
      <c r="O63" s="271"/>
      <c r="P63" s="271"/>
      <c r="Q63" s="272"/>
      <c r="R63" s="273"/>
      <c r="S63" s="273"/>
      <c r="T63" s="273"/>
      <c r="U63" s="273"/>
      <c r="V63" s="274"/>
    </row>
    <row r="64" spans="9:22" ht="16.5" customHeight="1">
      <c r="I64" s="61">
        <v>5</v>
      </c>
      <c r="J64" s="269"/>
      <c r="K64" s="269"/>
      <c r="L64" s="269"/>
      <c r="M64" s="269"/>
      <c r="N64" s="270"/>
      <c r="O64" s="271"/>
      <c r="P64" s="271"/>
      <c r="Q64" s="272"/>
      <c r="R64" s="273"/>
      <c r="S64" s="273"/>
      <c r="T64" s="273"/>
      <c r="U64" s="273"/>
      <c r="V64" s="274"/>
    </row>
    <row r="65" spans="9:22" ht="16.5" customHeight="1">
      <c r="I65" s="61">
        <v>6</v>
      </c>
      <c r="J65" s="268"/>
      <c r="K65" s="269"/>
      <c r="L65" s="269"/>
      <c r="M65" s="269"/>
      <c r="N65" s="270"/>
      <c r="O65" s="271"/>
      <c r="P65" s="271"/>
      <c r="Q65" s="272"/>
      <c r="R65" s="273"/>
      <c r="S65" s="273"/>
      <c r="T65" s="273"/>
      <c r="U65" s="273"/>
      <c r="V65" s="274"/>
    </row>
    <row r="66" spans="9:22" ht="16.5" customHeight="1">
      <c r="I66" s="61">
        <v>7</v>
      </c>
      <c r="J66" s="269"/>
      <c r="K66" s="269"/>
      <c r="L66" s="269"/>
      <c r="M66" s="269"/>
      <c r="N66" s="270"/>
      <c r="O66" s="271"/>
      <c r="P66" s="271"/>
      <c r="Q66" s="272"/>
      <c r="R66" s="273"/>
      <c r="S66" s="273"/>
      <c r="T66" s="273"/>
      <c r="U66" s="273"/>
      <c r="V66" s="274"/>
    </row>
    <row r="67" spans="9:22" ht="16.5" customHeight="1">
      <c r="I67" s="61">
        <v>8</v>
      </c>
      <c r="J67" s="268"/>
      <c r="K67" s="269"/>
      <c r="L67" s="269"/>
      <c r="M67" s="269"/>
      <c r="N67" s="270"/>
      <c r="O67" s="271"/>
      <c r="P67" s="271"/>
      <c r="Q67" s="272"/>
      <c r="R67" s="273"/>
      <c r="S67" s="273"/>
      <c r="T67" s="273"/>
      <c r="U67" s="273"/>
      <c r="V67" s="274"/>
    </row>
    <row r="68" spans="9:22" ht="16.5" customHeight="1">
      <c r="I68" s="61">
        <v>9</v>
      </c>
      <c r="J68" s="269"/>
      <c r="K68" s="269"/>
      <c r="L68" s="269"/>
      <c r="M68" s="269"/>
      <c r="N68" s="270"/>
      <c r="O68" s="271"/>
      <c r="P68" s="271"/>
      <c r="Q68" s="272"/>
      <c r="R68" s="273"/>
      <c r="S68" s="273"/>
      <c r="T68" s="273"/>
      <c r="U68" s="273"/>
      <c r="V68" s="274"/>
    </row>
    <row r="69" spans="9:22" ht="16.5" customHeight="1">
      <c r="I69" s="61">
        <v>10</v>
      </c>
      <c r="J69" s="268"/>
      <c r="K69" s="269"/>
      <c r="L69" s="269"/>
      <c r="M69" s="269"/>
      <c r="N69" s="270"/>
      <c r="O69" s="271"/>
      <c r="P69" s="271"/>
      <c r="Q69" s="272"/>
      <c r="R69" s="273"/>
      <c r="S69" s="273"/>
      <c r="T69" s="273"/>
      <c r="U69" s="273"/>
      <c r="V69" s="274"/>
    </row>
    <row r="70" spans="9:22" ht="16.5" customHeight="1">
      <c r="I70" s="61">
        <v>11</v>
      </c>
      <c r="J70" s="269"/>
      <c r="K70" s="269"/>
      <c r="L70" s="269"/>
      <c r="M70" s="269"/>
      <c r="N70" s="270"/>
      <c r="O70" s="271"/>
      <c r="P70" s="271"/>
      <c r="Q70" s="272"/>
      <c r="R70" s="273"/>
      <c r="S70" s="273"/>
      <c r="T70" s="273"/>
      <c r="U70" s="273"/>
      <c r="V70" s="274"/>
    </row>
    <row r="71" spans="9:22" ht="16.5" customHeight="1">
      <c r="I71" s="61">
        <v>12</v>
      </c>
      <c r="J71" s="268"/>
      <c r="K71" s="269"/>
      <c r="L71" s="269"/>
      <c r="M71" s="269"/>
      <c r="N71" s="270"/>
      <c r="O71" s="271"/>
      <c r="P71" s="271"/>
      <c r="Q71" s="272"/>
      <c r="R71" s="273"/>
      <c r="S71" s="273"/>
      <c r="T71" s="273"/>
      <c r="U71" s="273"/>
      <c r="V71" s="274"/>
    </row>
    <row r="72" spans="9:22" ht="16.5" customHeight="1">
      <c r="I72" s="61">
        <v>13</v>
      </c>
      <c r="J72" s="269"/>
      <c r="K72" s="269"/>
      <c r="L72" s="269"/>
      <c r="M72" s="269"/>
      <c r="N72" s="270"/>
      <c r="O72" s="271"/>
      <c r="P72" s="271"/>
      <c r="Q72" s="272"/>
      <c r="R72" s="273"/>
      <c r="S72" s="273"/>
      <c r="T72" s="273"/>
      <c r="U72" s="273"/>
      <c r="V72" s="274"/>
    </row>
    <row r="73" spans="9:22" ht="16.5" customHeight="1">
      <c r="I73" s="61">
        <v>14</v>
      </c>
      <c r="J73" s="268"/>
      <c r="K73" s="269"/>
      <c r="L73" s="269"/>
      <c r="M73" s="269"/>
      <c r="N73" s="270"/>
      <c r="O73" s="271"/>
      <c r="P73" s="271"/>
      <c r="Q73" s="272"/>
      <c r="R73" s="273"/>
      <c r="S73" s="273"/>
      <c r="T73" s="273"/>
      <c r="U73" s="273"/>
      <c r="V73" s="274"/>
    </row>
    <row r="74" spans="9:22" ht="16.5" customHeight="1">
      <c r="I74" s="62">
        <v>15</v>
      </c>
      <c r="J74" s="275"/>
      <c r="K74" s="275"/>
      <c r="L74" s="275"/>
      <c r="M74" s="275"/>
      <c r="N74" s="276"/>
      <c r="O74" s="277"/>
      <c r="P74" s="277"/>
      <c r="Q74" s="278"/>
      <c r="R74" s="279"/>
      <c r="S74" s="279"/>
      <c r="T74" s="279"/>
      <c r="U74" s="279"/>
      <c r="V74" s="280"/>
    </row>
  </sheetData>
  <sheetProtection sheet="1" objects="1" scenarios="1" selectLockedCells="1"/>
  <mergeCells count="112">
    <mergeCell ref="AA54:AE54"/>
    <mergeCell ref="AA55:AE55"/>
    <mergeCell ref="AA56:AE56"/>
    <mergeCell ref="AA51:AE51"/>
    <mergeCell ref="AA52:AE52"/>
    <mergeCell ref="AA53:AE53"/>
    <mergeCell ref="R58:V58"/>
    <mergeCell ref="N44:T44"/>
    <mergeCell ref="I34:Y34"/>
    <mergeCell ref="I35:Y35"/>
    <mergeCell ref="I36:Y36"/>
    <mergeCell ref="I37:Y37"/>
    <mergeCell ref="M56:Q56"/>
    <mergeCell ref="R56:V56"/>
    <mergeCell ref="W56:Z56"/>
    <mergeCell ref="N48:S48"/>
    <mergeCell ref="W53:Z53"/>
    <mergeCell ref="M54:Q54"/>
    <mergeCell ref="R54:V54"/>
    <mergeCell ref="W54:Z54"/>
    <mergeCell ref="M55:Q55"/>
    <mergeCell ref="R55:V55"/>
    <mergeCell ref="W55:Z55"/>
    <mergeCell ref="M53:Q53"/>
    <mergeCell ref="R53:V53"/>
    <mergeCell ref="W50:Z50"/>
    <mergeCell ref="M51:Q51"/>
    <mergeCell ref="R51:V51"/>
    <mergeCell ref="W51:Z51"/>
    <mergeCell ref="M52:Q52"/>
    <mergeCell ref="R52:V52"/>
    <mergeCell ref="W52:Z52"/>
    <mergeCell ref="M50:Q50"/>
    <mergeCell ref="R50:V50"/>
    <mergeCell ref="N73:Q73"/>
    <mergeCell ref="R73:V73"/>
    <mergeCell ref="J69:M69"/>
    <mergeCell ref="N69:Q69"/>
    <mergeCell ref="R69:V69"/>
    <mergeCell ref="J70:M70"/>
    <mergeCell ref="N70:Q70"/>
    <mergeCell ref="R70:V70"/>
    <mergeCell ref="J74:M74"/>
    <mergeCell ref="N74:Q74"/>
    <mergeCell ref="R74:V74"/>
    <mergeCell ref="J71:M71"/>
    <mergeCell ref="N71:Q71"/>
    <mergeCell ref="R71:V71"/>
    <mergeCell ref="J72:M72"/>
    <mergeCell ref="N72:Q72"/>
    <mergeCell ref="R72:V72"/>
    <mergeCell ref="J73:M73"/>
    <mergeCell ref="J67:M67"/>
    <mergeCell ref="N67:Q67"/>
    <mergeCell ref="R67:V67"/>
    <mergeCell ref="J68:M68"/>
    <mergeCell ref="N68:Q68"/>
    <mergeCell ref="R68:V68"/>
    <mergeCell ref="J65:M65"/>
    <mergeCell ref="N65:Q65"/>
    <mergeCell ref="R65:V65"/>
    <mergeCell ref="J66:M66"/>
    <mergeCell ref="N66:Q66"/>
    <mergeCell ref="R66:V66"/>
    <mergeCell ref="J63:M63"/>
    <mergeCell ref="N63:Q63"/>
    <mergeCell ref="R63:V63"/>
    <mergeCell ref="J64:M64"/>
    <mergeCell ref="N64:Q64"/>
    <mergeCell ref="R64:V64"/>
    <mergeCell ref="J61:M61"/>
    <mergeCell ref="N61:Q61"/>
    <mergeCell ref="R61:V61"/>
    <mergeCell ref="J62:M62"/>
    <mergeCell ref="N62:Q62"/>
    <mergeCell ref="R62:V62"/>
    <mergeCell ref="I47:M47"/>
    <mergeCell ref="N47:T47"/>
    <mergeCell ref="I44:M44"/>
    <mergeCell ref="R60:V60"/>
    <mergeCell ref="J59:M59"/>
    <mergeCell ref="N59:Q59"/>
    <mergeCell ref="R59:V59"/>
    <mergeCell ref="J60:M60"/>
    <mergeCell ref="N60:Q60"/>
    <mergeCell ref="I50:L50"/>
    <mergeCell ref="R43:T43"/>
    <mergeCell ref="N29:T29"/>
    <mergeCell ref="N28:T28"/>
    <mergeCell ref="I48:M48"/>
    <mergeCell ref="I32:Y32"/>
    <mergeCell ref="I33:Y33"/>
    <mergeCell ref="I38:Y38"/>
    <mergeCell ref="I39:Y39"/>
    <mergeCell ref="I46:M46"/>
    <mergeCell ref="N46:T46"/>
    <mergeCell ref="I9:V9"/>
    <mergeCell ref="I10:V10"/>
    <mergeCell ref="I12:V12"/>
    <mergeCell ref="I13:V13"/>
    <mergeCell ref="I30:M30"/>
    <mergeCell ref="N30:T30"/>
    <mergeCell ref="R57:V57"/>
    <mergeCell ref="W57:Z57"/>
    <mergeCell ref="I15:M15"/>
    <mergeCell ref="I17:M17"/>
    <mergeCell ref="I22:N22"/>
    <mergeCell ref="I26:Y26"/>
    <mergeCell ref="I45:M45"/>
    <mergeCell ref="N45:T45"/>
    <mergeCell ref="I28:M28"/>
    <mergeCell ref="I29:M29"/>
  </mergeCells>
  <dataValidations count="4">
    <dataValidation allowBlank="1" showInputMessage="1" showErrorMessage="1" imeMode="off" sqref="R60:V74 I51:W56 I15:M15 I17:M17 I19:M19 N28:N29 N44:T45 I42:M42 N30:T30 I24:M24"/>
    <dataValidation allowBlank="1" showInputMessage="1" showErrorMessage="1" imeMode="hiragana" sqref="N60:Q74 I26:Y26 I9:V10 I12:V13 I32:Y39"/>
    <dataValidation allowBlank="1" showInputMessage="1" showErrorMessage="1" promptTitle="入力例" prompt="4/1　または　12/4/1" imeMode="off" sqref="J60:M74"/>
    <dataValidation allowBlank="1" showInputMessage="1" showErrorMessage="1" promptTitle="入力例）" prompt="4/1　または　12/4/1" imeMode="off" sqref="I22:N22"/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7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X32" sqref="X32:AT32"/>
    </sheetView>
  </sheetViews>
  <sheetFormatPr defaultColWidth="3.375" defaultRowHeight="15.75" customHeight="1"/>
  <cols>
    <col min="1" max="50" width="3.125" style="1" customWidth="1"/>
    <col min="51" max="16384" width="3.375" style="1" customWidth="1"/>
  </cols>
  <sheetData>
    <row r="1" spans="1:13" s="74" customFormat="1" ht="18" customHeight="1">
      <c r="A1" s="74" t="s">
        <v>48</v>
      </c>
      <c r="M1" s="74" t="s">
        <v>102</v>
      </c>
    </row>
    <row r="2" s="74" customFormat="1" ht="18" customHeight="1">
      <c r="A2" s="74" t="s">
        <v>50</v>
      </c>
    </row>
    <row r="3" s="74" customFormat="1" ht="18" customHeight="1">
      <c r="A3" s="74" t="s">
        <v>103</v>
      </c>
    </row>
    <row r="4" spans="1:47" ht="13.5" customHeight="1">
      <c r="A4" s="72"/>
      <c r="B4" s="73"/>
      <c r="C4" s="73"/>
      <c r="D4" s="73"/>
      <c r="S4" s="396" t="s">
        <v>47</v>
      </c>
      <c r="T4" s="396"/>
      <c r="U4" s="396"/>
      <c r="V4" s="396"/>
      <c r="W4" s="396"/>
      <c r="X4" s="396"/>
      <c r="Y4" s="396"/>
      <c r="Z4" s="396"/>
      <c r="AA4" s="396"/>
      <c r="AB4" s="396"/>
      <c r="AG4" s="419" t="s">
        <v>57</v>
      </c>
      <c r="AH4" s="410"/>
      <c r="AI4" s="410"/>
      <c r="AJ4" s="410"/>
      <c r="AK4" s="497" t="s">
        <v>93</v>
      </c>
      <c r="AL4" s="498"/>
      <c r="AM4" s="498"/>
      <c r="AN4" s="498"/>
      <c r="AO4" s="499"/>
      <c r="AP4" s="409" t="s">
        <v>16</v>
      </c>
      <c r="AQ4" s="410"/>
      <c r="AR4" s="410"/>
      <c r="AS4" s="410"/>
      <c r="AT4" s="410"/>
      <c r="AU4" s="411"/>
    </row>
    <row r="5" spans="1:47" ht="17.25" customHeight="1">
      <c r="A5" s="73"/>
      <c r="B5" s="73"/>
      <c r="C5" s="73"/>
      <c r="D5" s="73"/>
      <c r="S5" s="396"/>
      <c r="T5" s="396"/>
      <c r="U5" s="396"/>
      <c r="V5" s="396"/>
      <c r="W5" s="396"/>
      <c r="X5" s="396"/>
      <c r="Y5" s="396"/>
      <c r="Z5" s="396"/>
      <c r="AA5" s="396"/>
      <c r="AB5" s="396"/>
      <c r="AG5" s="473"/>
      <c r="AH5" s="474"/>
      <c r="AI5" s="474"/>
      <c r="AJ5" s="474"/>
      <c r="AK5" s="169"/>
      <c r="AL5" s="168"/>
      <c r="AM5" s="166"/>
      <c r="AN5" s="166"/>
      <c r="AO5" s="167"/>
      <c r="AP5" s="172"/>
      <c r="AQ5" s="132"/>
      <c r="AR5" s="132"/>
      <c r="AS5" s="132"/>
      <c r="AT5" s="132"/>
      <c r="AU5" s="171"/>
    </row>
    <row r="6" spans="33:47" ht="13.5" customHeight="1">
      <c r="AG6" s="473"/>
      <c r="AH6" s="474"/>
      <c r="AI6" s="474"/>
      <c r="AJ6" s="474"/>
      <c r="AK6" s="399" t="s">
        <v>4</v>
      </c>
      <c r="AL6" s="400"/>
      <c r="AM6" s="400"/>
      <c r="AN6" s="401"/>
      <c r="AO6" s="2"/>
      <c r="AP6" s="419" t="s">
        <v>92</v>
      </c>
      <c r="AQ6" s="410"/>
      <c r="AR6" s="411"/>
      <c r="AS6" s="165"/>
      <c r="AT6" s="402" t="s">
        <v>75</v>
      </c>
      <c r="AU6" s="403"/>
    </row>
    <row r="7" spans="1:47" ht="17.25" customHeight="1">
      <c r="A7" s="404" t="s">
        <v>7</v>
      </c>
      <c r="B7" s="404"/>
      <c r="C7" s="404"/>
      <c r="D7" s="404"/>
      <c r="E7" s="404"/>
      <c r="F7" s="404"/>
      <c r="G7" s="404"/>
      <c r="H7" s="404"/>
      <c r="I7" s="404"/>
      <c r="J7" s="404"/>
      <c r="AG7" s="473"/>
      <c r="AH7" s="474"/>
      <c r="AI7" s="474"/>
      <c r="AJ7" s="474"/>
      <c r="AK7" s="131"/>
      <c r="AL7" s="131"/>
      <c r="AM7" s="131"/>
      <c r="AN7" s="164"/>
      <c r="AO7" s="163" t="s">
        <v>94</v>
      </c>
      <c r="AP7" s="163"/>
      <c r="AQ7" s="131"/>
      <c r="AR7" s="132"/>
      <c r="AS7" s="131" t="s">
        <v>94</v>
      </c>
      <c r="AT7" s="129"/>
      <c r="AU7" s="133"/>
    </row>
    <row r="8" spans="3:18" ht="11.25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30:47" ht="12" customHeight="1">
      <c r="AD9" s="81"/>
      <c r="AE9" s="81"/>
      <c r="AF9" s="81"/>
      <c r="AG9" s="82"/>
      <c r="AH9" s="82"/>
      <c r="AI9" s="82"/>
      <c r="AJ9" s="82"/>
      <c r="AK9" s="82"/>
      <c r="AL9" s="4"/>
      <c r="AM9" s="5"/>
      <c r="AN9" s="80"/>
      <c r="AO9" s="79" t="s">
        <v>69</v>
      </c>
      <c r="AP9" s="469" t="str">
        <f>IF('入力'!I22="","年   月   日",'入力'!I22)</f>
        <v>年   月   日</v>
      </c>
      <c r="AQ9" s="469"/>
      <c r="AR9" s="469"/>
      <c r="AS9" s="469"/>
      <c r="AT9" s="469"/>
      <c r="AU9" s="469"/>
    </row>
    <row r="10" spans="1:47" s="4" customFormat="1" ht="20.25" customHeight="1">
      <c r="A10" s="355" t="s">
        <v>73</v>
      </c>
      <c r="B10" s="356"/>
      <c r="C10" s="357"/>
      <c r="D10" s="405">
        <f>IF(SUM('入力'!I24:M24)=0,"",'入力'!I24&amp;'入力'!J24&amp;'入力'!K24&amp;'入力'!L24&amp;'入力'!M24)</f>
      </c>
      <c r="E10" s="356"/>
      <c r="F10" s="356"/>
      <c r="G10" s="355" t="s">
        <v>74</v>
      </c>
      <c r="H10" s="356"/>
      <c r="I10" s="356"/>
      <c r="J10" s="357"/>
      <c r="K10" s="361">
        <f>IF('入力'!I26="","",'入力'!I26)</f>
      </c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3"/>
      <c r="AB10" s="6"/>
      <c r="AC10" s="6"/>
      <c r="AD10" s="453" t="s">
        <v>17</v>
      </c>
      <c r="AE10" s="454"/>
      <c r="AF10" s="454"/>
      <c r="AG10" s="454"/>
      <c r="AH10" s="454"/>
      <c r="AI10" s="479"/>
      <c r="AJ10" s="52">
        <f>IF('入力'!I19="","",'入力'!I19)</f>
      </c>
      <c r="AK10" s="52">
        <f>IF('入力'!J19="","",'入力'!J19)</f>
      </c>
      <c r="AL10" s="52">
        <f>IF('入力'!K19="","",'入力'!K19)</f>
      </c>
      <c r="AM10" s="52">
        <f>IF('入力'!L19="","",'入力'!L19)</f>
      </c>
      <c r="AN10" s="52">
        <f>IF('入力'!M19="","",'入力'!M19)</f>
      </c>
      <c r="AO10" s="48"/>
      <c r="AP10" s="7"/>
      <c r="AQ10" s="7"/>
      <c r="AR10" s="7"/>
      <c r="AS10" s="7"/>
      <c r="AT10" s="7"/>
      <c r="AU10" s="8"/>
    </row>
    <row r="11" spans="1:47" s="4" customFormat="1" ht="6.75" customHeight="1">
      <c r="A11" s="358"/>
      <c r="B11" s="359"/>
      <c r="C11" s="360"/>
      <c r="D11" s="406"/>
      <c r="E11" s="359"/>
      <c r="F11" s="359"/>
      <c r="G11" s="358"/>
      <c r="H11" s="359"/>
      <c r="I11" s="359"/>
      <c r="J11" s="360"/>
      <c r="K11" s="364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6"/>
      <c r="AB11" s="6"/>
      <c r="AC11" s="6"/>
      <c r="AD11" s="47"/>
      <c r="AE11" s="6"/>
      <c r="AF11" s="6"/>
      <c r="AG11" s="5"/>
      <c r="AH11" s="5"/>
      <c r="AI11" s="5"/>
      <c r="AJ11" s="5"/>
      <c r="AK11" s="5"/>
      <c r="AL11" s="6"/>
      <c r="AM11" s="6"/>
      <c r="AN11" s="6"/>
      <c r="AO11" s="6"/>
      <c r="AP11" s="6"/>
      <c r="AQ11" s="6"/>
      <c r="AR11" s="6"/>
      <c r="AS11" s="6"/>
      <c r="AT11" s="6"/>
      <c r="AU11" s="9"/>
    </row>
    <row r="12" spans="28:47" s="4" customFormat="1" ht="15" customHeight="1">
      <c r="AB12" s="6"/>
      <c r="AC12" s="6"/>
      <c r="AD12" s="47" t="s">
        <v>70</v>
      </c>
      <c r="AE12" s="6"/>
      <c r="AF12" s="323">
        <f>IF('入力'!I9="","",'入力'!I9)</f>
      </c>
      <c r="AG12" s="323"/>
      <c r="AH12" s="323"/>
      <c r="AI12" s="323"/>
      <c r="AJ12" s="323"/>
      <c r="AK12" s="323"/>
      <c r="AL12" s="323"/>
      <c r="AM12" s="323"/>
      <c r="AN12" s="323">
        <f>IF('入力'!I10="","",'入力'!I10)</f>
      </c>
      <c r="AO12" s="323"/>
      <c r="AP12" s="323"/>
      <c r="AQ12" s="323"/>
      <c r="AR12" s="323"/>
      <c r="AS12" s="323"/>
      <c r="AT12" s="323"/>
      <c r="AU12" s="501"/>
    </row>
    <row r="13" spans="1:47" s="4" customFormat="1" ht="15.75" customHeight="1">
      <c r="A13" s="440" t="s">
        <v>18</v>
      </c>
      <c r="B13" s="441"/>
      <c r="C13" s="441"/>
      <c r="D13" s="441"/>
      <c r="E13" s="442"/>
      <c r="F13" s="440" t="s">
        <v>12</v>
      </c>
      <c r="G13" s="441"/>
      <c r="H13" s="441"/>
      <c r="I13" s="441"/>
      <c r="J13" s="446"/>
      <c r="K13" s="385">
        <f>IF(K15="","",SUM(K15:U18))</f>
      </c>
      <c r="L13" s="386"/>
      <c r="M13" s="386"/>
      <c r="N13" s="386"/>
      <c r="O13" s="386"/>
      <c r="P13" s="386"/>
      <c r="Q13" s="386"/>
      <c r="R13" s="386"/>
      <c r="S13" s="386"/>
      <c r="T13" s="386"/>
      <c r="U13" s="387"/>
      <c r="AB13" s="6"/>
      <c r="AC13" s="6"/>
      <c r="AD13" s="10"/>
      <c r="AE13" s="6"/>
      <c r="AF13" s="323">
        <f>IF('入力'!I12="","",'入力'!I12)</f>
      </c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75"/>
      <c r="AU13" s="9"/>
    </row>
    <row r="14" spans="1:47" s="4" customFormat="1" ht="19.5" customHeight="1">
      <c r="A14" s="443"/>
      <c r="B14" s="444"/>
      <c r="C14" s="444"/>
      <c r="D14" s="444"/>
      <c r="E14" s="445"/>
      <c r="F14" s="447"/>
      <c r="G14" s="448"/>
      <c r="H14" s="448"/>
      <c r="I14" s="448"/>
      <c r="J14" s="449"/>
      <c r="K14" s="388"/>
      <c r="L14" s="389"/>
      <c r="M14" s="389"/>
      <c r="N14" s="389"/>
      <c r="O14" s="389"/>
      <c r="P14" s="389"/>
      <c r="Q14" s="389"/>
      <c r="R14" s="389"/>
      <c r="S14" s="389"/>
      <c r="T14" s="389"/>
      <c r="U14" s="390"/>
      <c r="AB14" s="6"/>
      <c r="AC14" s="6"/>
      <c r="AD14" s="10"/>
      <c r="AE14" s="6"/>
      <c r="AF14" s="323">
        <f>IF('入力'!I13="","",'入力'!I13)</f>
      </c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75" t="s">
        <v>11</v>
      </c>
      <c r="AU14" s="9"/>
    </row>
    <row r="15" spans="1:51" s="4" customFormat="1" ht="16.5" customHeight="1">
      <c r="A15" s="10"/>
      <c r="B15" s="6"/>
      <c r="C15" s="6"/>
      <c r="D15" s="6"/>
      <c r="E15" s="9"/>
      <c r="F15" s="453" t="s">
        <v>13</v>
      </c>
      <c r="G15" s="454"/>
      <c r="H15" s="454"/>
      <c r="I15" s="454"/>
      <c r="J15" s="455"/>
      <c r="K15" s="385">
        <f>IF('入力'!N28="","",'入力'!N28)</f>
      </c>
      <c r="L15" s="386"/>
      <c r="M15" s="386"/>
      <c r="N15" s="386"/>
      <c r="O15" s="386"/>
      <c r="P15" s="386"/>
      <c r="Q15" s="386"/>
      <c r="R15" s="386"/>
      <c r="S15" s="386"/>
      <c r="T15" s="386"/>
      <c r="U15" s="387"/>
      <c r="AB15" s="6"/>
      <c r="AC15" s="6"/>
      <c r="AD15" s="10"/>
      <c r="AE15" s="6"/>
      <c r="AF15" s="502" t="s">
        <v>38</v>
      </c>
      <c r="AG15" s="502"/>
      <c r="AH15" s="324">
        <f>IF('入力'!I15="","",'入力'!I15)</f>
      </c>
      <c r="AI15" s="324"/>
      <c r="AJ15" s="324"/>
      <c r="AK15" s="324"/>
      <c r="AL15" s="324"/>
      <c r="AM15" s="185"/>
      <c r="AN15" s="324" t="s">
        <v>39</v>
      </c>
      <c r="AO15" s="324"/>
      <c r="AP15" s="324">
        <f>IF('入力'!I17="","",'入力'!I17)</f>
      </c>
      <c r="AQ15" s="324"/>
      <c r="AR15" s="324"/>
      <c r="AS15" s="324"/>
      <c r="AT15" s="324"/>
      <c r="AU15" s="503"/>
      <c r="AY15" s="500"/>
    </row>
    <row r="16" spans="1:49" s="4" customFormat="1" ht="6.75" customHeight="1">
      <c r="A16" s="10"/>
      <c r="B16" s="6"/>
      <c r="C16" s="6"/>
      <c r="D16" s="6"/>
      <c r="E16" s="9"/>
      <c r="F16" s="456"/>
      <c r="G16" s="457"/>
      <c r="H16" s="457"/>
      <c r="I16" s="457"/>
      <c r="J16" s="458"/>
      <c r="K16" s="459"/>
      <c r="L16" s="460"/>
      <c r="M16" s="460"/>
      <c r="N16" s="460"/>
      <c r="O16" s="460"/>
      <c r="P16" s="460"/>
      <c r="Q16" s="460"/>
      <c r="R16" s="460"/>
      <c r="S16" s="460"/>
      <c r="T16" s="460"/>
      <c r="U16" s="461"/>
      <c r="V16" s="17"/>
      <c r="W16" s="17"/>
      <c r="AD16" s="183"/>
      <c r="AE16" s="6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75"/>
      <c r="AU16" s="11"/>
      <c r="AV16" s="15"/>
      <c r="AW16" s="15"/>
    </row>
    <row r="17" spans="1:47" s="4" customFormat="1" ht="15" customHeight="1">
      <c r="A17" s="10"/>
      <c r="B17" s="6"/>
      <c r="C17" s="6"/>
      <c r="D17" s="6"/>
      <c r="E17" s="9"/>
      <c r="F17" s="450" t="s">
        <v>105</v>
      </c>
      <c r="G17" s="451"/>
      <c r="H17" s="451"/>
      <c r="I17" s="451"/>
      <c r="J17" s="452"/>
      <c r="K17" s="470">
        <f>IF('入力'!N29="","",'入力'!N29)</f>
      </c>
      <c r="L17" s="471"/>
      <c r="M17" s="471"/>
      <c r="N17" s="471"/>
      <c r="O17" s="471"/>
      <c r="P17" s="471"/>
      <c r="Q17" s="471"/>
      <c r="R17" s="471"/>
      <c r="S17" s="471"/>
      <c r="T17" s="471"/>
      <c r="U17" s="472"/>
      <c r="AB17" s="6"/>
      <c r="AC17" s="6"/>
      <c r="AD17" s="183" t="s">
        <v>101</v>
      </c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3"/>
    </row>
    <row r="18" spans="1:49" s="4" customFormat="1" ht="16.5" customHeight="1">
      <c r="A18" s="12"/>
      <c r="B18" s="13"/>
      <c r="C18" s="13"/>
      <c r="D18" s="13"/>
      <c r="E18" s="14"/>
      <c r="F18" s="447"/>
      <c r="G18" s="448"/>
      <c r="H18" s="448"/>
      <c r="I18" s="448"/>
      <c r="J18" s="449"/>
      <c r="K18" s="388"/>
      <c r="L18" s="389"/>
      <c r="M18" s="389"/>
      <c r="N18" s="389"/>
      <c r="O18" s="389"/>
      <c r="P18" s="389"/>
      <c r="Q18" s="389"/>
      <c r="R18" s="389"/>
      <c r="S18" s="389"/>
      <c r="T18" s="389"/>
      <c r="U18" s="390"/>
      <c r="V18" s="17"/>
      <c r="W18" s="17"/>
      <c r="AD18" s="196"/>
      <c r="AE18" s="188"/>
      <c r="AF18" s="188"/>
      <c r="AG18" s="181" t="s">
        <v>100</v>
      </c>
      <c r="AH18" s="188"/>
      <c r="AI18" s="188"/>
      <c r="AJ18" s="188"/>
      <c r="AK18" s="188"/>
      <c r="AL18" s="181" t="s">
        <v>100</v>
      </c>
      <c r="AM18" s="188"/>
      <c r="AN18" s="188"/>
      <c r="AO18" s="188"/>
      <c r="AP18" s="188"/>
      <c r="AQ18" s="181" t="s">
        <v>100</v>
      </c>
      <c r="AR18" s="188"/>
      <c r="AS18" s="188"/>
      <c r="AT18" s="188"/>
      <c r="AU18" s="189"/>
      <c r="AV18" s="15"/>
      <c r="AW18" s="15"/>
    </row>
    <row r="19" spans="1:49" s="4" customFormat="1" ht="14.25" customHeight="1">
      <c r="A19" s="6"/>
      <c r="B19" s="6"/>
      <c r="C19" s="6"/>
      <c r="D19" s="6"/>
      <c r="E19" s="6"/>
      <c r="F19" s="16"/>
      <c r="G19" s="16"/>
      <c r="H19" s="16"/>
      <c r="I19" s="16"/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Y19" s="384" t="s">
        <v>19</v>
      </c>
      <c r="Z19" s="384"/>
      <c r="AA19" s="384"/>
      <c r="AB19" s="384"/>
      <c r="AC19" s="384"/>
      <c r="AV19" s="19"/>
      <c r="AW19" s="19"/>
    </row>
    <row r="20" spans="1:49" s="4" customFormat="1" ht="14.25" customHeight="1" thickBot="1">
      <c r="A20" s="46" t="s">
        <v>79</v>
      </c>
      <c r="K20" s="17"/>
      <c r="L20" s="17"/>
      <c r="M20" s="17"/>
      <c r="N20" s="17"/>
      <c r="O20" s="17"/>
      <c r="P20" s="17"/>
      <c r="Q20" s="17"/>
      <c r="R20" s="17"/>
      <c r="S20" s="462" t="s">
        <v>45</v>
      </c>
      <c r="T20" s="462"/>
      <c r="U20" s="462"/>
      <c r="Y20" s="21"/>
      <c r="Z20" s="21"/>
      <c r="AA20" s="21"/>
      <c r="AB20" s="21"/>
      <c r="AC20" s="21"/>
      <c r="AD20" s="18" t="s">
        <v>71</v>
      </c>
      <c r="AE20" s="128" t="s">
        <v>20</v>
      </c>
      <c r="AF20" s="128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50"/>
      <c r="AT20" s="50"/>
      <c r="AU20" s="50"/>
      <c r="AV20" s="20"/>
      <c r="AW20" s="20"/>
    </row>
    <row r="21" spans="1:49" s="4" customFormat="1" ht="14.25" customHeight="1">
      <c r="A21" s="422" t="s">
        <v>5</v>
      </c>
      <c r="B21" s="374"/>
      <c r="C21" s="374"/>
      <c r="D21" s="374"/>
      <c r="E21" s="426">
        <f>IF('入力'!I42="","",'入力'!I42)</f>
      </c>
      <c r="F21" s="428">
        <f>IF('入力'!J42="","",'入力'!J42)</f>
      </c>
      <c r="G21" s="428">
        <f>IF('入力'!K42="","",'入力'!K42)</f>
      </c>
      <c r="H21" s="428">
        <f>IF('入力'!L42="","",'入力'!L42)</f>
      </c>
      <c r="I21" s="407">
        <f>IF('入力'!M42="","",'入力'!M42)</f>
      </c>
      <c r="J21" s="373" t="s">
        <v>6</v>
      </c>
      <c r="K21" s="374"/>
      <c r="L21" s="374"/>
      <c r="M21" s="374"/>
      <c r="N21" s="375"/>
      <c r="O21" s="369">
        <f>IF('入力'!N44="","",'入力'!N44)</f>
      </c>
      <c r="P21" s="369"/>
      <c r="Q21" s="369"/>
      <c r="R21" s="369"/>
      <c r="S21" s="369"/>
      <c r="T21" s="369"/>
      <c r="U21" s="370"/>
      <c r="V21" s="49"/>
      <c r="W21" s="49"/>
      <c r="Y21" s="21"/>
      <c r="Z21" s="21"/>
      <c r="AA21" s="21"/>
      <c r="AB21" s="21"/>
      <c r="AC21" s="21"/>
      <c r="AD21" s="18" t="s">
        <v>95</v>
      </c>
      <c r="AE21" s="21" t="s">
        <v>77</v>
      </c>
      <c r="AF21" s="21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45"/>
      <c r="AU21" s="45"/>
      <c r="AV21" s="20"/>
      <c r="AW21" s="20"/>
    </row>
    <row r="22" spans="1:49" s="4" customFormat="1" ht="5.25" customHeight="1">
      <c r="A22" s="423"/>
      <c r="B22" s="377"/>
      <c r="C22" s="377"/>
      <c r="D22" s="377"/>
      <c r="E22" s="427"/>
      <c r="F22" s="429"/>
      <c r="G22" s="429"/>
      <c r="H22" s="429"/>
      <c r="I22" s="408"/>
      <c r="J22" s="376"/>
      <c r="K22" s="377"/>
      <c r="L22" s="377"/>
      <c r="M22" s="377"/>
      <c r="N22" s="378"/>
      <c r="O22" s="371"/>
      <c r="P22" s="371"/>
      <c r="Q22" s="371"/>
      <c r="R22" s="371"/>
      <c r="S22" s="371"/>
      <c r="T22" s="371"/>
      <c r="U22" s="372"/>
      <c r="V22" s="49"/>
      <c r="W22" s="49"/>
      <c r="Y22" s="20"/>
      <c r="Z22" s="20"/>
      <c r="AA22" s="20"/>
      <c r="AB22" s="20"/>
      <c r="AC22" s="20"/>
      <c r="AD22" s="322" t="s">
        <v>107</v>
      </c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20"/>
      <c r="AW22" s="20"/>
    </row>
    <row r="23" spans="1:47" s="4" customFormat="1" ht="17.25" customHeight="1">
      <c r="A23" s="22"/>
      <c r="B23" s="6"/>
      <c r="C23" s="6"/>
      <c r="D23" s="6"/>
      <c r="E23" s="6"/>
      <c r="F23" s="6"/>
      <c r="G23" s="6"/>
      <c r="H23" s="6"/>
      <c r="I23" s="6"/>
      <c r="J23" s="397" t="s">
        <v>0</v>
      </c>
      <c r="K23" s="397"/>
      <c r="L23" s="397"/>
      <c r="M23" s="397"/>
      <c r="N23" s="398"/>
      <c r="O23" s="435">
        <f>IF('入力'!N45="","",'入力'!N45)</f>
      </c>
      <c r="P23" s="436"/>
      <c r="Q23" s="436"/>
      <c r="R23" s="436"/>
      <c r="S23" s="436"/>
      <c r="T23" s="436"/>
      <c r="U23" s="437"/>
      <c r="V23" s="6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</row>
    <row r="24" spans="1:47" s="4" customFormat="1" ht="17.25" customHeight="1">
      <c r="A24" s="22"/>
      <c r="B24" s="6"/>
      <c r="C24" s="6"/>
      <c r="D24" s="6"/>
      <c r="E24" s="6"/>
      <c r="F24" s="6"/>
      <c r="G24" s="6"/>
      <c r="H24" s="6"/>
      <c r="I24" s="6"/>
      <c r="J24" s="379" t="s">
        <v>1</v>
      </c>
      <c r="K24" s="379"/>
      <c r="L24" s="379"/>
      <c r="M24" s="379"/>
      <c r="N24" s="380"/>
      <c r="O24" s="381">
        <f>IF('入力'!N46="","",'入力'!N46)</f>
      </c>
      <c r="P24" s="382"/>
      <c r="Q24" s="382"/>
      <c r="R24" s="382"/>
      <c r="S24" s="382"/>
      <c r="T24" s="382"/>
      <c r="U24" s="383"/>
      <c r="V24" s="6"/>
      <c r="W24" s="118" t="s">
        <v>87</v>
      </c>
      <c r="X24" s="116"/>
      <c r="Y24" s="116"/>
      <c r="Z24" s="116"/>
      <c r="AA24" s="116"/>
      <c r="AB24" s="116"/>
      <c r="AC24" s="116"/>
      <c r="AD24" s="192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7"/>
      <c r="AP24" s="7"/>
      <c r="AQ24" s="7"/>
      <c r="AR24" s="7"/>
      <c r="AS24" s="7"/>
      <c r="AT24" s="7"/>
      <c r="AU24" s="8"/>
    </row>
    <row r="25" spans="1:51" s="4" customFormat="1" ht="17.25" customHeight="1">
      <c r="A25" s="22"/>
      <c r="B25" s="6"/>
      <c r="C25" s="6"/>
      <c r="D25" s="6"/>
      <c r="E25" s="6"/>
      <c r="F25" s="6"/>
      <c r="G25" s="6"/>
      <c r="H25" s="6"/>
      <c r="I25" s="6"/>
      <c r="J25" s="379" t="s">
        <v>22</v>
      </c>
      <c r="K25" s="379"/>
      <c r="L25" s="379"/>
      <c r="M25" s="379"/>
      <c r="N25" s="380"/>
      <c r="O25" s="381">
        <f>IF(O21="","",O21-O23-O24)</f>
      </c>
      <c r="P25" s="382"/>
      <c r="Q25" s="382"/>
      <c r="R25" s="382"/>
      <c r="S25" s="382"/>
      <c r="T25" s="382"/>
      <c r="U25" s="383"/>
      <c r="V25" s="6"/>
      <c r="W25" s="10"/>
      <c r="X25" s="504">
        <f>IF('入力'!I32="","",'入力'!I32)</f>
      </c>
      <c r="Y25" s="504"/>
      <c r="Z25" s="504"/>
      <c r="AA25" s="504"/>
      <c r="AB25" s="504"/>
      <c r="AC25" s="504"/>
      <c r="AD25" s="504"/>
      <c r="AE25" s="504"/>
      <c r="AF25" s="504"/>
      <c r="AG25" s="504"/>
      <c r="AH25" s="504"/>
      <c r="AI25" s="504"/>
      <c r="AJ25" s="504"/>
      <c r="AK25" s="504"/>
      <c r="AL25" s="504"/>
      <c r="AM25" s="504"/>
      <c r="AN25" s="504"/>
      <c r="AO25" s="504"/>
      <c r="AP25" s="504"/>
      <c r="AQ25" s="504"/>
      <c r="AR25" s="504"/>
      <c r="AS25" s="504"/>
      <c r="AT25" s="504"/>
      <c r="AU25" s="191"/>
      <c r="AY25" s="4" t="s">
        <v>106</v>
      </c>
    </row>
    <row r="26" spans="1:47" s="4" customFormat="1" ht="17.25" customHeight="1" thickBot="1">
      <c r="A26" s="23"/>
      <c r="B26" s="24"/>
      <c r="C26" s="24"/>
      <c r="D26" s="24"/>
      <c r="E26" s="24"/>
      <c r="F26" s="24"/>
      <c r="G26" s="24"/>
      <c r="H26" s="24"/>
      <c r="I26" s="24"/>
      <c r="J26" s="463" t="s">
        <v>2</v>
      </c>
      <c r="K26" s="463"/>
      <c r="L26" s="463"/>
      <c r="M26" s="463"/>
      <c r="N26" s="464"/>
      <c r="O26" s="467">
        <f>IF(O21="","",(O23+O24)/O21*100)</f>
      </c>
      <c r="P26" s="467"/>
      <c r="Q26" s="467"/>
      <c r="R26" s="467"/>
      <c r="S26" s="467"/>
      <c r="T26" s="465" t="s">
        <v>72</v>
      </c>
      <c r="U26" s="466"/>
      <c r="V26" s="6"/>
      <c r="W26" s="10"/>
      <c r="X26" s="505">
        <f>IF('入力'!I33="","",'入力'!I33)</f>
      </c>
      <c r="Y26" s="505"/>
      <c r="Z26" s="505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5"/>
      <c r="AS26" s="505"/>
      <c r="AT26" s="505"/>
      <c r="AU26" s="9"/>
    </row>
    <row r="27" spans="1:48" ht="17.25" customHeight="1">
      <c r="A27" s="367" t="s">
        <v>80</v>
      </c>
      <c r="B27" s="330" t="s">
        <v>4</v>
      </c>
      <c r="C27" s="331"/>
      <c r="D27" s="331"/>
      <c r="E27" s="332"/>
      <c r="F27" s="438" t="s">
        <v>75</v>
      </c>
      <c r="G27" s="439"/>
      <c r="H27" s="330" t="s">
        <v>12</v>
      </c>
      <c r="I27" s="331"/>
      <c r="J27" s="331"/>
      <c r="K27" s="331"/>
      <c r="L27" s="332"/>
      <c r="M27" s="331" t="s">
        <v>13</v>
      </c>
      <c r="N27" s="331"/>
      <c r="O27" s="331"/>
      <c r="P27" s="331"/>
      <c r="Q27" s="332"/>
      <c r="R27" s="484" t="s">
        <v>32</v>
      </c>
      <c r="S27" s="485"/>
      <c r="T27" s="485"/>
      <c r="U27" s="486"/>
      <c r="W27" s="110"/>
      <c r="X27" s="505">
        <f>IF('入力'!I34="","",'入力'!I34)</f>
      </c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9"/>
      <c r="AV27" s="6"/>
    </row>
    <row r="28" spans="1:48" s="34" customFormat="1" ht="17.25" customHeight="1">
      <c r="A28" s="367"/>
      <c r="B28" s="143">
        <f>IF('入力'!I51="","",'入力'!I51)</f>
      </c>
      <c r="C28" s="144">
        <f>IF('入力'!J51="","",'入力'!J51)</f>
      </c>
      <c r="D28" s="144">
        <f>IF('入力'!K51="","",'入力'!K51)</f>
      </c>
      <c r="E28" s="145">
        <f>IF('入力'!L51="","",'入力'!L51)</f>
      </c>
      <c r="F28" s="137"/>
      <c r="G28" s="138"/>
      <c r="H28" s="487">
        <f aca="true" t="shared" si="0" ref="H28:H33">IF(SUM(M28:U28)=0,"",SUM(M28:U28))</f>
      </c>
      <c r="I28" s="334"/>
      <c r="J28" s="334"/>
      <c r="K28" s="334"/>
      <c r="L28" s="335"/>
      <c r="M28" s="333">
        <f>IF('入力'!R51="","",'入力'!R51)</f>
      </c>
      <c r="N28" s="334"/>
      <c r="O28" s="334"/>
      <c r="P28" s="334"/>
      <c r="Q28" s="335"/>
      <c r="R28" s="333">
        <f>IF('入力'!W51="","",'入力'!W51)</f>
      </c>
      <c r="S28" s="334"/>
      <c r="T28" s="334"/>
      <c r="U28" s="336"/>
      <c r="V28" s="104"/>
      <c r="W28" s="112"/>
      <c r="X28" s="505">
        <f>IF('入力'!I35="","",'入力'!I35)</f>
      </c>
      <c r="Y28" s="505"/>
      <c r="Z28" s="505"/>
      <c r="AA28" s="505"/>
      <c r="AB28" s="505"/>
      <c r="AC28" s="505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5"/>
      <c r="AU28" s="111"/>
      <c r="AV28" s="6"/>
    </row>
    <row r="29" spans="1:48" s="34" customFormat="1" ht="17.25" customHeight="1">
      <c r="A29" s="367"/>
      <c r="B29" s="146">
        <f>IF('入力'!I52="","",'入力'!I52)</f>
      </c>
      <c r="C29" s="147">
        <f>IF('入力'!J52="","",'入力'!J52)</f>
      </c>
      <c r="D29" s="147">
        <f>IF('入力'!K52="","",'入力'!K52)</f>
      </c>
      <c r="E29" s="148">
        <f>IF('入力'!L52="","",'入力'!L52)</f>
      </c>
      <c r="F29" s="139"/>
      <c r="G29" s="140"/>
      <c r="H29" s="325">
        <f t="shared" si="0"/>
      </c>
      <c r="I29" s="326"/>
      <c r="J29" s="326"/>
      <c r="K29" s="326"/>
      <c r="L29" s="327"/>
      <c r="M29" s="328">
        <f>IF('入力'!R52="","",'入力'!R52)</f>
      </c>
      <c r="N29" s="326"/>
      <c r="O29" s="326"/>
      <c r="P29" s="326"/>
      <c r="Q29" s="327"/>
      <c r="R29" s="328">
        <f>IF('入力'!W52="","",'入力'!W52)</f>
      </c>
      <c r="S29" s="326"/>
      <c r="T29" s="326"/>
      <c r="U29" s="329"/>
      <c r="V29" s="104"/>
      <c r="W29" s="113"/>
      <c r="X29" s="505">
        <f>IF('入力'!I36="","",'入力'!I36)</f>
      </c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5"/>
      <c r="AT29" s="505"/>
      <c r="AU29" s="108"/>
      <c r="AV29" s="36"/>
    </row>
    <row r="30" spans="1:48" s="34" customFormat="1" ht="17.25" customHeight="1">
      <c r="A30" s="367"/>
      <c r="B30" s="146">
        <f>IF('入力'!I53="","",'入力'!I53)</f>
      </c>
      <c r="C30" s="147">
        <f>IF('入力'!J53="","",'入力'!J53)</f>
      </c>
      <c r="D30" s="147">
        <f>IF('入力'!K53="","",'入力'!K53)</f>
      </c>
      <c r="E30" s="148">
        <f>IF('入力'!L53="","",'入力'!L53)</f>
      </c>
      <c r="F30" s="139"/>
      <c r="G30" s="140"/>
      <c r="H30" s="325">
        <f t="shared" si="0"/>
      </c>
      <c r="I30" s="326"/>
      <c r="J30" s="326"/>
      <c r="K30" s="326"/>
      <c r="L30" s="327"/>
      <c r="M30" s="328">
        <f>IF('入力'!R53="","",'入力'!R53)</f>
      </c>
      <c r="N30" s="326"/>
      <c r="O30" s="326"/>
      <c r="P30" s="326"/>
      <c r="Q30" s="327"/>
      <c r="R30" s="328">
        <f>IF('入力'!W53="","",'入力'!W53)</f>
      </c>
      <c r="S30" s="326"/>
      <c r="T30" s="326"/>
      <c r="U30" s="329"/>
      <c r="V30" s="104"/>
      <c r="W30" s="113"/>
      <c r="X30" s="505">
        <f>IF('入力'!I37="","",'入力'!I37)</f>
      </c>
      <c r="Y30" s="505"/>
      <c r="Z30" s="505"/>
      <c r="AA30" s="505"/>
      <c r="AB30" s="505"/>
      <c r="AC30" s="505"/>
      <c r="AD30" s="505"/>
      <c r="AE30" s="505"/>
      <c r="AF30" s="505"/>
      <c r="AG30" s="505"/>
      <c r="AH30" s="505"/>
      <c r="AI30" s="505"/>
      <c r="AJ30" s="505"/>
      <c r="AK30" s="505"/>
      <c r="AL30" s="505"/>
      <c r="AM30" s="505"/>
      <c r="AN30" s="505"/>
      <c r="AO30" s="505"/>
      <c r="AP30" s="505"/>
      <c r="AQ30" s="505"/>
      <c r="AR30" s="505"/>
      <c r="AS30" s="505"/>
      <c r="AT30" s="505"/>
      <c r="AU30" s="115"/>
      <c r="AV30" s="36"/>
    </row>
    <row r="31" spans="1:48" s="34" customFormat="1" ht="17.25" customHeight="1">
      <c r="A31" s="367"/>
      <c r="B31" s="146">
        <f>IF('入力'!I54="","",'入力'!I54)</f>
      </c>
      <c r="C31" s="147">
        <f>IF('入力'!J54="","",'入力'!J54)</f>
      </c>
      <c r="D31" s="147">
        <f>IF('入力'!K54="","",'入力'!K54)</f>
      </c>
      <c r="E31" s="148">
        <f>IF('入力'!L54="","",'入力'!L54)</f>
      </c>
      <c r="F31" s="139"/>
      <c r="G31" s="140"/>
      <c r="H31" s="325">
        <f t="shared" si="0"/>
      </c>
      <c r="I31" s="326"/>
      <c r="J31" s="326"/>
      <c r="K31" s="326"/>
      <c r="L31" s="327"/>
      <c r="M31" s="328">
        <f>IF('入力'!R54="","",'入力'!R54)</f>
      </c>
      <c r="N31" s="326"/>
      <c r="O31" s="326"/>
      <c r="P31" s="326"/>
      <c r="Q31" s="327"/>
      <c r="R31" s="328">
        <f>IF('入力'!W54="","",'入力'!W54)</f>
      </c>
      <c r="S31" s="326"/>
      <c r="T31" s="326"/>
      <c r="U31" s="329"/>
      <c r="V31" s="104"/>
      <c r="W31" s="113"/>
      <c r="X31" s="505">
        <f>IF('入力'!I38="","",'入力'!I38)</f>
      </c>
      <c r="Y31" s="505"/>
      <c r="Z31" s="505"/>
      <c r="AA31" s="505"/>
      <c r="AB31" s="505"/>
      <c r="AC31" s="505"/>
      <c r="AD31" s="505"/>
      <c r="AE31" s="505"/>
      <c r="AF31" s="505"/>
      <c r="AG31" s="505"/>
      <c r="AH31" s="505"/>
      <c r="AI31" s="505"/>
      <c r="AJ31" s="505"/>
      <c r="AK31" s="505"/>
      <c r="AL31" s="505"/>
      <c r="AM31" s="505"/>
      <c r="AN31" s="505"/>
      <c r="AO31" s="505"/>
      <c r="AP31" s="505"/>
      <c r="AQ31" s="505"/>
      <c r="AR31" s="505"/>
      <c r="AS31" s="505"/>
      <c r="AT31" s="505"/>
      <c r="AU31" s="115"/>
      <c r="AV31" s="36"/>
    </row>
    <row r="32" spans="1:48" s="34" customFormat="1" ht="17.25" customHeight="1">
      <c r="A32" s="367"/>
      <c r="B32" s="149">
        <f>IF('入力'!I55="","",'入力'!I55)</f>
      </c>
      <c r="C32" s="150">
        <f>IF('入力'!J55="","",'入力'!J55)</f>
      </c>
      <c r="D32" s="150">
        <f>IF('入力'!K55="","",'入力'!K55)</f>
      </c>
      <c r="E32" s="151">
        <f>IF('入力'!L55="","",'入力'!L55)</f>
      </c>
      <c r="F32" s="141"/>
      <c r="G32" s="142"/>
      <c r="H32" s="430">
        <f t="shared" si="0"/>
      </c>
      <c r="I32" s="431"/>
      <c r="J32" s="431"/>
      <c r="K32" s="431"/>
      <c r="L32" s="432"/>
      <c r="M32" s="433">
        <f>IF('入力'!R55="","",'入力'!R55)</f>
      </c>
      <c r="N32" s="431"/>
      <c r="O32" s="431"/>
      <c r="P32" s="431"/>
      <c r="Q32" s="432"/>
      <c r="R32" s="433">
        <f>IF('入力'!W55="","",'入力'!W55)</f>
      </c>
      <c r="S32" s="431"/>
      <c r="T32" s="431"/>
      <c r="U32" s="434"/>
      <c r="V32" s="104"/>
      <c r="W32" s="113"/>
      <c r="X32" s="505">
        <f>IF('入力'!I39="","",'入力'!I39)</f>
      </c>
      <c r="Y32" s="505"/>
      <c r="Z32" s="505"/>
      <c r="AA32" s="505"/>
      <c r="AB32" s="505"/>
      <c r="AC32" s="505"/>
      <c r="AD32" s="505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5"/>
      <c r="AQ32" s="505"/>
      <c r="AR32" s="505"/>
      <c r="AS32" s="505"/>
      <c r="AT32" s="505"/>
      <c r="AU32" s="115"/>
      <c r="AV32" s="36"/>
    </row>
    <row r="33" spans="1:48" s="34" customFormat="1" ht="17.25" customHeight="1">
      <c r="A33" s="368"/>
      <c r="B33" s="123"/>
      <c r="C33" s="124"/>
      <c r="D33" s="124"/>
      <c r="E33" s="125"/>
      <c r="F33" s="125"/>
      <c r="G33" s="126" t="s">
        <v>43</v>
      </c>
      <c r="H33" s="415">
        <f t="shared" si="0"/>
      </c>
      <c r="I33" s="416"/>
      <c r="J33" s="416"/>
      <c r="K33" s="416"/>
      <c r="L33" s="417"/>
      <c r="M33" s="418">
        <f>IF(SUM(M28:Q32)=0,"",SUM(M28:Q32))</f>
      </c>
      <c r="N33" s="416"/>
      <c r="O33" s="416"/>
      <c r="P33" s="416"/>
      <c r="Q33" s="417"/>
      <c r="R33" s="418">
        <f>IF(SUM(R28:U32)=0,"",SUM(R28:U32))</f>
      </c>
      <c r="S33" s="416"/>
      <c r="T33" s="416"/>
      <c r="U33" s="425"/>
      <c r="V33" s="104"/>
      <c r="W33" s="114"/>
      <c r="X33" s="187"/>
      <c r="Y33" s="187"/>
      <c r="Z33" s="187"/>
      <c r="AA33" s="187"/>
      <c r="AB33" s="187"/>
      <c r="AC33" s="187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95"/>
      <c r="AV33" s="36"/>
    </row>
    <row r="34" spans="1:48" s="34" customFormat="1" ht="7.5" customHeight="1">
      <c r="A34" s="15"/>
      <c r="B34" s="15"/>
      <c r="C34" s="105"/>
      <c r="D34" s="105"/>
      <c r="E34" s="105"/>
      <c r="F34" s="105"/>
      <c r="G34" s="105"/>
      <c r="H34" s="15"/>
      <c r="I34" s="109"/>
      <c r="J34" s="120"/>
      <c r="K34" s="120"/>
      <c r="L34" s="120"/>
      <c r="M34" s="121"/>
      <c r="N34" s="121"/>
      <c r="O34" s="121"/>
      <c r="P34" s="121"/>
      <c r="Q34" s="122"/>
      <c r="R34" s="122"/>
      <c r="S34" s="122"/>
      <c r="T34" s="122"/>
      <c r="U34" s="122"/>
      <c r="V34" s="104"/>
      <c r="W34" s="106"/>
      <c r="X34" s="106"/>
      <c r="Y34" s="106"/>
      <c r="Z34" s="107"/>
      <c r="AA34" s="36"/>
      <c r="AB34" s="36"/>
      <c r="AC34" s="3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94"/>
      <c r="AV34" s="36"/>
    </row>
    <row r="35" spans="1:48" s="34" customFormat="1" ht="14.25" customHeight="1">
      <c r="A35" s="25" t="s">
        <v>10</v>
      </c>
      <c r="B35" s="26"/>
      <c r="C35" s="26"/>
      <c r="D35" s="26"/>
      <c r="E35" s="26"/>
      <c r="F35" s="26"/>
      <c r="G35" s="26"/>
      <c r="H35" s="27"/>
      <c r="I35" s="28"/>
      <c r="J35" s="420" t="s">
        <v>15</v>
      </c>
      <c r="K35" s="421"/>
      <c r="L35" s="421"/>
      <c r="M35" s="29" t="s">
        <v>8</v>
      </c>
      <c r="N35" s="30"/>
      <c r="O35" s="29"/>
      <c r="P35" s="30"/>
      <c r="Q35" s="29" t="s">
        <v>9</v>
      </c>
      <c r="R35" s="31"/>
      <c r="S35" s="31"/>
      <c r="T35" s="31"/>
      <c r="U35" s="32"/>
      <c r="V35" s="28"/>
      <c r="W35" s="420" t="s">
        <v>15</v>
      </c>
      <c r="X35" s="421"/>
      <c r="Y35" s="421"/>
      <c r="Z35" s="29" t="s">
        <v>8</v>
      </c>
      <c r="AA35" s="30"/>
      <c r="AB35" s="29"/>
      <c r="AC35" s="30"/>
      <c r="AD35" s="29" t="s">
        <v>9</v>
      </c>
      <c r="AE35" s="31"/>
      <c r="AF35" s="31"/>
      <c r="AG35" s="31"/>
      <c r="AH35" s="32"/>
      <c r="AI35" s="28"/>
      <c r="AJ35" s="420" t="s">
        <v>15</v>
      </c>
      <c r="AK35" s="421"/>
      <c r="AL35" s="421"/>
      <c r="AM35" s="29" t="s">
        <v>8</v>
      </c>
      <c r="AN35" s="30"/>
      <c r="AO35" s="29"/>
      <c r="AP35" s="30"/>
      <c r="AQ35" s="31" t="s">
        <v>9</v>
      </c>
      <c r="AR35" s="31"/>
      <c r="AS35" s="31"/>
      <c r="AT35" s="31"/>
      <c r="AU35" s="33"/>
      <c r="AV35" s="4"/>
    </row>
    <row r="36" spans="1:47" s="34" customFormat="1" ht="14.25" customHeight="1">
      <c r="A36" s="35"/>
      <c r="G36" s="37"/>
      <c r="H36" s="38"/>
      <c r="I36" s="28">
        <v>1</v>
      </c>
      <c r="J36" s="391">
        <f>IF('入力'!J60="","",'入力'!J60)</f>
      </c>
      <c r="K36" s="392"/>
      <c r="L36" s="392"/>
      <c r="M36" s="393">
        <f>IF('入力'!N60="","",'入力'!N60)</f>
      </c>
      <c r="N36" s="394"/>
      <c r="O36" s="394"/>
      <c r="P36" s="395"/>
      <c r="Q36" s="412">
        <f>IF('入力'!R60="","",'入力'!R60)</f>
      </c>
      <c r="R36" s="413"/>
      <c r="S36" s="413"/>
      <c r="T36" s="413"/>
      <c r="U36" s="414"/>
      <c r="V36" s="28">
        <v>6</v>
      </c>
      <c r="W36" s="391">
        <f>IF('入力'!J65="","",'入力'!J65)</f>
      </c>
      <c r="X36" s="392"/>
      <c r="Y36" s="392"/>
      <c r="Z36" s="393">
        <f>IF('入力'!N65="","",'入力'!N65)</f>
      </c>
      <c r="AA36" s="394"/>
      <c r="AB36" s="394"/>
      <c r="AC36" s="395"/>
      <c r="AD36" s="412">
        <f>IF('入力'!R65="","",'入力'!R65)</f>
      </c>
      <c r="AE36" s="413"/>
      <c r="AF36" s="413"/>
      <c r="AG36" s="413"/>
      <c r="AH36" s="414"/>
      <c r="AI36" s="28">
        <v>11</v>
      </c>
      <c r="AJ36" s="391">
        <f>IF('入力'!J70="","",'入力'!J70)</f>
      </c>
      <c r="AK36" s="392"/>
      <c r="AL36" s="392"/>
      <c r="AM36" s="393">
        <f>IF('入力'!N70="","",'入力'!N70)</f>
      </c>
      <c r="AN36" s="394"/>
      <c r="AO36" s="394"/>
      <c r="AP36" s="395"/>
      <c r="AQ36" s="412">
        <f>IF('入力'!R70="","",'入力'!R70)</f>
      </c>
      <c r="AR36" s="413"/>
      <c r="AS36" s="413"/>
      <c r="AT36" s="413"/>
      <c r="AU36" s="496"/>
    </row>
    <row r="37" spans="1:47" s="34" customFormat="1" ht="14.25" customHeight="1">
      <c r="A37" s="35"/>
      <c r="B37" s="161" t="s">
        <v>43</v>
      </c>
      <c r="C37" s="424">
        <f>IF(SUM(Q36:U40)=0,"",SUM(Q36:U40)+SUM(AD36:AH40)+SUM(AQ36:AU40))</f>
      </c>
      <c r="D37" s="424"/>
      <c r="E37" s="424"/>
      <c r="F37" s="424"/>
      <c r="G37" s="424"/>
      <c r="H37" s="38"/>
      <c r="I37" s="39">
        <v>2</v>
      </c>
      <c r="J37" s="353">
        <f>IF('入力'!J61="","",'入力'!J61)</f>
      </c>
      <c r="K37" s="354"/>
      <c r="L37" s="354"/>
      <c r="M37" s="343">
        <f>IF('入力'!N61="","",'入力'!N61)</f>
      </c>
      <c r="N37" s="344"/>
      <c r="O37" s="344"/>
      <c r="P37" s="345"/>
      <c r="Q37" s="340">
        <f>IF('入力'!R61="","",'入力'!R61)</f>
      </c>
      <c r="R37" s="341"/>
      <c r="S37" s="341"/>
      <c r="T37" s="341"/>
      <c r="U37" s="352"/>
      <c r="V37" s="39">
        <v>7</v>
      </c>
      <c r="W37" s="353">
        <f>IF('入力'!J66="","",'入力'!J66)</f>
      </c>
      <c r="X37" s="354"/>
      <c r="Y37" s="354"/>
      <c r="Z37" s="343">
        <f>IF('入力'!N66="","",'入力'!N66)</f>
      </c>
      <c r="AA37" s="344"/>
      <c r="AB37" s="344"/>
      <c r="AC37" s="345"/>
      <c r="AD37" s="340">
        <f>IF('入力'!R66="","",'入力'!R66)</f>
      </c>
      <c r="AE37" s="341"/>
      <c r="AF37" s="341"/>
      <c r="AG37" s="341"/>
      <c r="AH37" s="352"/>
      <c r="AI37" s="39">
        <v>12</v>
      </c>
      <c r="AJ37" s="353">
        <f>IF('入力'!J71="","",'入力'!J71)</f>
      </c>
      <c r="AK37" s="354"/>
      <c r="AL37" s="354"/>
      <c r="AM37" s="343">
        <f>IF('入力'!N71="","",'入力'!N71)</f>
      </c>
      <c r="AN37" s="344"/>
      <c r="AO37" s="344"/>
      <c r="AP37" s="345"/>
      <c r="AQ37" s="340">
        <f>IF('入力'!R71="","",'入力'!R71)</f>
      </c>
      <c r="AR37" s="341"/>
      <c r="AS37" s="341"/>
      <c r="AT37" s="341"/>
      <c r="AU37" s="342"/>
    </row>
    <row r="38" spans="1:47" s="34" customFormat="1" ht="14.25" customHeight="1">
      <c r="A38" s="35"/>
      <c r="G38" s="37"/>
      <c r="H38" s="38"/>
      <c r="I38" s="39">
        <v>3</v>
      </c>
      <c r="J38" s="353">
        <f>IF('入力'!J62="","",'入力'!J62)</f>
      </c>
      <c r="K38" s="354"/>
      <c r="L38" s="354"/>
      <c r="M38" s="343">
        <f>IF('入力'!N62="","",'入力'!N62)</f>
      </c>
      <c r="N38" s="344"/>
      <c r="O38" s="344"/>
      <c r="P38" s="345"/>
      <c r="Q38" s="340">
        <f>IF('入力'!R62="","",'入力'!R62)</f>
      </c>
      <c r="R38" s="341"/>
      <c r="S38" s="341"/>
      <c r="T38" s="341"/>
      <c r="U38" s="352"/>
      <c r="V38" s="39">
        <v>8</v>
      </c>
      <c r="W38" s="353">
        <f>IF('入力'!J67="","",'入力'!J67)</f>
      </c>
      <c r="X38" s="354"/>
      <c r="Y38" s="354"/>
      <c r="Z38" s="343">
        <f>IF('入力'!N67="","",'入力'!N67)</f>
      </c>
      <c r="AA38" s="344"/>
      <c r="AB38" s="344"/>
      <c r="AC38" s="345"/>
      <c r="AD38" s="340">
        <f>IF('入力'!R67="","",'入力'!R67)</f>
      </c>
      <c r="AE38" s="341"/>
      <c r="AF38" s="341"/>
      <c r="AG38" s="341"/>
      <c r="AH38" s="352"/>
      <c r="AI38" s="39">
        <v>13</v>
      </c>
      <c r="AJ38" s="353">
        <f>IF('入力'!J72="","",'入力'!J72)</f>
      </c>
      <c r="AK38" s="354"/>
      <c r="AL38" s="354"/>
      <c r="AM38" s="343">
        <f>IF('入力'!N72="","",'入力'!N72)</f>
      </c>
      <c r="AN38" s="344"/>
      <c r="AO38" s="344"/>
      <c r="AP38" s="345"/>
      <c r="AQ38" s="340">
        <f>IF('入力'!R72="","",'入力'!R72)</f>
      </c>
      <c r="AR38" s="341"/>
      <c r="AS38" s="341"/>
      <c r="AT38" s="341"/>
      <c r="AU38" s="342"/>
    </row>
    <row r="39" spans="1:47" s="34" customFormat="1" ht="14.25" customHeight="1">
      <c r="A39" s="127" t="s">
        <v>76</v>
      </c>
      <c r="B39" s="36"/>
      <c r="C39" s="37"/>
      <c r="D39" s="37"/>
      <c r="E39" s="37"/>
      <c r="F39" s="37"/>
      <c r="G39" s="37"/>
      <c r="H39" s="38"/>
      <c r="I39" s="39">
        <v>4</v>
      </c>
      <c r="J39" s="353">
        <f>IF('入力'!J63="","",'入力'!J63)</f>
      </c>
      <c r="K39" s="354"/>
      <c r="L39" s="354"/>
      <c r="M39" s="343">
        <f>IF('入力'!N63="","",'入力'!N63)</f>
      </c>
      <c r="N39" s="344"/>
      <c r="O39" s="344"/>
      <c r="P39" s="345"/>
      <c r="Q39" s="340">
        <f>IF('入力'!R63="","",'入力'!R63)</f>
      </c>
      <c r="R39" s="341"/>
      <c r="S39" s="341"/>
      <c r="T39" s="341"/>
      <c r="U39" s="352"/>
      <c r="V39" s="39">
        <v>9</v>
      </c>
      <c r="W39" s="353">
        <f>IF('入力'!J68="","",'入力'!J68)</f>
      </c>
      <c r="X39" s="354"/>
      <c r="Y39" s="354"/>
      <c r="Z39" s="343">
        <f>IF('入力'!N68="","",'入力'!N68)</f>
      </c>
      <c r="AA39" s="344"/>
      <c r="AB39" s="344"/>
      <c r="AC39" s="345"/>
      <c r="AD39" s="340">
        <f>IF('入力'!R68="","",'入力'!R68)</f>
      </c>
      <c r="AE39" s="341"/>
      <c r="AF39" s="341"/>
      <c r="AG39" s="341"/>
      <c r="AH39" s="352"/>
      <c r="AI39" s="39">
        <v>14</v>
      </c>
      <c r="AJ39" s="353">
        <f>IF('入力'!J73="","",'入力'!J73)</f>
      </c>
      <c r="AK39" s="354"/>
      <c r="AL39" s="354"/>
      <c r="AM39" s="343">
        <f>IF('入力'!N73="","",'入力'!N73)</f>
      </c>
      <c r="AN39" s="344"/>
      <c r="AO39" s="344"/>
      <c r="AP39" s="345"/>
      <c r="AQ39" s="340">
        <f>IF('入力'!R73="","",'入力'!R73)</f>
      </c>
      <c r="AR39" s="341"/>
      <c r="AS39" s="341"/>
      <c r="AT39" s="341"/>
      <c r="AU39" s="342"/>
    </row>
    <row r="40" spans="1:47" s="34" customFormat="1" ht="14.25" customHeight="1">
      <c r="A40" s="119" t="s">
        <v>78</v>
      </c>
      <c r="B40" s="40"/>
      <c r="C40" s="41"/>
      <c r="D40" s="41"/>
      <c r="E40" s="41"/>
      <c r="F40" s="41"/>
      <c r="G40" s="41"/>
      <c r="H40" s="42"/>
      <c r="I40" s="43">
        <v>5</v>
      </c>
      <c r="J40" s="347">
        <f>IF('入力'!J64="","",'入力'!J64)</f>
      </c>
      <c r="K40" s="348"/>
      <c r="L40" s="348"/>
      <c r="M40" s="349">
        <f>IF('入力'!N64="","",'入力'!N64)</f>
      </c>
      <c r="N40" s="350"/>
      <c r="O40" s="350"/>
      <c r="P40" s="351"/>
      <c r="Q40" s="337">
        <f>IF('入力'!R64="","",'入力'!R64)</f>
      </c>
      <c r="R40" s="338"/>
      <c r="S40" s="338"/>
      <c r="T40" s="338"/>
      <c r="U40" s="346"/>
      <c r="V40" s="43">
        <v>10</v>
      </c>
      <c r="W40" s="347">
        <f>IF('入力'!J69="","",'入力'!J69)</f>
      </c>
      <c r="X40" s="348"/>
      <c r="Y40" s="348"/>
      <c r="Z40" s="349">
        <f>IF('入力'!N69="","",'入力'!N69)</f>
      </c>
      <c r="AA40" s="350"/>
      <c r="AB40" s="350"/>
      <c r="AC40" s="351"/>
      <c r="AD40" s="337">
        <f>IF('入力'!R69="","",'入力'!R69)</f>
      </c>
      <c r="AE40" s="338"/>
      <c r="AF40" s="338"/>
      <c r="AG40" s="338"/>
      <c r="AH40" s="346"/>
      <c r="AI40" s="43">
        <v>15</v>
      </c>
      <c r="AJ40" s="347">
        <f>IF('入力'!J74="","",'入力'!J74)</f>
      </c>
      <c r="AK40" s="348"/>
      <c r="AL40" s="348"/>
      <c r="AM40" s="349">
        <f>IF('入力'!N74="","",'入力'!N74)</f>
      </c>
      <c r="AN40" s="350"/>
      <c r="AO40" s="350"/>
      <c r="AP40" s="351"/>
      <c r="AQ40" s="337">
        <f>IF('入力'!R74="","",'入力'!R74)</f>
      </c>
      <c r="AR40" s="338"/>
      <c r="AS40" s="338"/>
      <c r="AT40" s="338"/>
      <c r="AU40" s="339"/>
    </row>
    <row r="41" ht="13.5" customHeight="1">
      <c r="A41" s="190" t="s">
        <v>99</v>
      </c>
    </row>
    <row r="42" spans="1:47" ht="13.5" customHeight="1">
      <c r="A42" s="72"/>
      <c r="B42" s="73"/>
      <c r="C42" s="73"/>
      <c r="D42" s="73"/>
      <c r="S42" s="477" t="s">
        <v>88</v>
      </c>
      <c r="T42" s="477"/>
      <c r="U42" s="477"/>
      <c r="V42" s="477"/>
      <c r="W42" s="477"/>
      <c r="X42" s="477"/>
      <c r="Y42" s="477"/>
      <c r="Z42" s="477"/>
      <c r="AA42" s="477"/>
      <c r="AB42" s="478"/>
      <c r="AC42" s="73"/>
      <c r="AD42" s="73"/>
      <c r="AE42" s="73"/>
      <c r="AF42" s="73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9" t="s">
        <v>57</v>
      </c>
      <c r="AS42" s="410"/>
      <c r="AT42" s="410"/>
      <c r="AU42" s="411"/>
    </row>
    <row r="43" spans="1:47" ht="17.25" customHeight="1">
      <c r="A43" s="73"/>
      <c r="B43" s="73"/>
      <c r="C43" s="73"/>
      <c r="D43" s="73"/>
      <c r="S43" s="477"/>
      <c r="T43" s="477"/>
      <c r="U43" s="477"/>
      <c r="V43" s="477"/>
      <c r="W43" s="477"/>
      <c r="X43" s="477"/>
      <c r="Y43" s="477"/>
      <c r="Z43" s="477"/>
      <c r="AA43" s="477"/>
      <c r="AB43" s="478"/>
      <c r="AC43" s="73"/>
      <c r="AD43" s="73"/>
      <c r="AE43" s="73"/>
      <c r="AF43" s="73"/>
      <c r="AH43" s="162"/>
      <c r="AI43" s="162"/>
      <c r="AJ43" s="162"/>
      <c r="AK43" s="170"/>
      <c r="AL43" s="162"/>
      <c r="AM43" s="162"/>
      <c r="AN43" s="162"/>
      <c r="AO43" s="170"/>
      <c r="AP43" s="162"/>
      <c r="AQ43" s="162"/>
      <c r="AR43" s="473"/>
      <c r="AS43" s="474"/>
      <c r="AT43" s="474"/>
      <c r="AU43" s="475"/>
    </row>
    <row r="44" spans="21:47" ht="13.5" customHeight="1">
      <c r="U44" s="476"/>
      <c r="V44" s="476"/>
      <c r="W44" s="476"/>
      <c r="X44" s="476"/>
      <c r="Y44" s="476"/>
      <c r="Z44" s="476"/>
      <c r="AA44" s="476"/>
      <c r="AB44" s="51"/>
      <c r="AC44" s="73"/>
      <c r="AD44" s="73"/>
      <c r="AE44" s="73"/>
      <c r="AF44" s="73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73"/>
      <c r="AS44" s="474"/>
      <c r="AT44" s="474"/>
      <c r="AU44" s="475"/>
    </row>
    <row r="45" spans="1:47" ht="17.25" customHeight="1">
      <c r="A45" s="404" t="s">
        <v>7</v>
      </c>
      <c r="B45" s="404"/>
      <c r="C45" s="404"/>
      <c r="D45" s="404"/>
      <c r="E45" s="404"/>
      <c r="F45" s="404"/>
      <c r="G45" s="404"/>
      <c r="H45" s="404"/>
      <c r="I45" s="404"/>
      <c r="J45" s="404"/>
      <c r="T45" s="51"/>
      <c r="U45" s="51"/>
      <c r="V45" s="51"/>
      <c r="W45" s="51"/>
      <c r="X45" s="51"/>
      <c r="Y45" s="51"/>
      <c r="Z45" s="51"/>
      <c r="AA45" s="51"/>
      <c r="AB45" s="51"/>
      <c r="AC45" s="73"/>
      <c r="AD45" s="73"/>
      <c r="AE45" s="73"/>
      <c r="AF45" s="73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473"/>
      <c r="AS45" s="474"/>
      <c r="AT45" s="474"/>
      <c r="AU45" s="475"/>
    </row>
    <row r="46" spans="3:18" ht="11.25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30:47" ht="12" customHeight="1">
      <c r="AD47" s="81"/>
      <c r="AE47" s="81"/>
      <c r="AF47" s="81"/>
      <c r="AG47" s="82"/>
      <c r="AH47" s="82"/>
      <c r="AI47" s="82"/>
      <c r="AJ47" s="82"/>
      <c r="AK47" s="82"/>
      <c r="AL47" s="4"/>
      <c r="AM47" s="5"/>
      <c r="AN47" s="80"/>
      <c r="AO47" s="79" t="s">
        <v>69</v>
      </c>
      <c r="AP47" s="469" t="str">
        <f>IF(AP9="","年   月   日",AP9)</f>
        <v>年   月   日</v>
      </c>
      <c r="AQ47" s="469"/>
      <c r="AR47" s="469"/>
      <c r="AS47" s="469"/>
      <c r="AT47" s="469"/>
      <c r="AU47" s="469"/>
    </row>
    <row r="48" spans="1:47" s="4" customFormat="1" ht="20.25" customHeight="1">
      <c r="A48" s="355" t="s">
        <v>73</v>
      </c>
      <c r="B48" s="356"/>
      <c r="C48" s="357"/>
      <c r="D48" s="405">
        <f>IF(D10="","",D10)</f>
      </c>
      <c r="E48" s="356"/>
      <c r="F48" s="356"/>
      <c r="G48" s="355" t="s">
        <v>74</v>
      </c>
      <c r="H48" s="356"/>
      <c r="I48" s="356"/>
      <c r="J48" s="357"/>
      <c r="K48" s="361">
        <f>IF(K10="","",K10)</f>
      </c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3"/>
      <c r="AB48" s="6"/>
      <c r="AC48" s="6"/>
      <c r="AD48" s="453" t="s">
        <v>17</v>
      </c>
      <c r="AE48" s="454"/>
      <c r="AF48" s="454"/>
      <c r="AG48" s="454"/>
      <c r="AH48" s="454"/>
      <c r="AI48" s="479"/>
      <c r="AJ48" s="52">
        <f>IF(AJ10="","",AJ10)</f>
      </c>
      <c r="AK48" s="52">
        <f>IF(AK10="","",AK10)</f>
      </c>
      <c r="AL48" s="52">
        <f>IF(AL10="","",AL10)</f>
      </c>
      <c r="AM48" s="52">
        <f>IF(AM10="","",AM10)</f>
      </c>
      <c r="AN48" s="52">
        <f>IF(AN10="","",AN10)</f>
      </c>
      <c r="AO48" s="48"/>
      <c r="AP48" s="7"/>
      <c r="AQ48" s="7"/>
      <c r="AR48" s="7"/>
      <c r="AS48" s="7"/>
      <c r="AT48" s="7"/>
      <c r="AU48" s="8"/>
    </row>
    <row r="49" spans="1:47" s="4" customFormat="1" ht="6.75" customHeight="1">
      <c r="A49" s="358"/>
      <c r="B49" s="359"/>
      <c r="C49" s="360"/>
      <c r="D49" s="406"/>
      <c r="E49" s="359"/>
      <c r="F49" s="359"/>
      <c r="G49" s="358"/>
      <c r="H49" s="359"/>
      <c r="I49" s="359"/>
      <c r="J49" s="360"/>
      <c r="K49" s="364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6"/>
      <c r="AB49" s="6"/>
      <c r="AC49" s="6"/>
      <c r="AD49" s="47"/>
      <c r="AE49" s="6"/>
      <c r="AF49" s="6"/>
      <c r="AG49" s="5"/>
      <c r="AH49" s="5"/>
      <c r="AI49" s="5"/>
      <c r="AJ49" s="5"/>
      <c r="AK49" s="5"/>
      <c r="AL49" s="6"/>
      <c r="AM49" s="6"/>
      <c r="AN49" s="6"/>
      <c r="AO49" s="6"/>
      <c r="AP49" s="6"/>
      <c r="AQ49" s="6"/>
      <c r="AR49" s="6"/>
      <c r="AS49" s="6"/>
      <c r="AT49" s="6"/>
      <c r="AU49" s="9"/>
    </row>
    <row r="50" spans="28:47" s="4" customFormat="1" ht="15" customHeight="1">
      <c r="AB50" s="6"/>
      <c r="AC50" s="6"/>
      <c r="AD50" s="47" t="s">
        <v>70</v>
      </c>
      <c r="AE50" s="6"/>
      <c r="AF50" s="323">
        <f>IF('入力'!I9="","",'入力'!I9)</f>
      </c>
      <c r="AG50" s="323"/>
      <c r="AH50" s="323"/>
      <c r="AI50" s="323"/>
      <c r="AJ50" s="323"/>
      <c r="AK50" s="323"/>
      <c r="AL50" s="323"/>
      <c r="AM50" s="323"/>
      <c r="AN50" s="323">
        <f>IF('入力'!I10="","",'入力'!I10)</f>
      </c>
      <c r="AO50" s="323"/>
      <c r="AP50" s="323"/>
      <c r="AQ50" s="323"/>
      <c r="AR50" s="323"/>
      <c r="AS50" s="323"/>
      <c r="AT50" s="323"/>
      <c r="AU50" s="501"/>
    </row>
    <row r="51" spans="1:47" s="4" customFormat="1" ht="15.75" customHeight="1">
      <c r="A51" s="440" t="s">
        <v>18</v>
      </c>
      <c r="B51" s="441"/>
      <c r="C51" s="441"/>
      <c r="D51" s="441"/>
      <c r="E51" s="442"/>
      <c r="F51" s="440" t="s">
        <v>12</v>
      </c>
      <c r="G51" s="441"/>
      <c r="H51" s="441"/>
      <c r="I51" s="441"/>
      <c r="J51" s="446"/>
      <c r="K51" s="385">
        <f>IF(K53="","",SUM(K53:U56))</f>
      </c>
      <c r="L51" s="386"/>
      <c r="M51" s="386"/>
      <c r="N51" s="386"/>
      <c r="O51" s="386"/>
      <c r="P51" s="386"/>
      <c r="Q51" s="386"/>
      <c r="R51" s="386"/>
      <c r="S51" s="386"/>
      <c r="T51" s="386"/>
      <c r="U51" s="387"/>
      <c r="AB51" s="6"/>
      <c r="AC51" s="6"/>
      <c r="AD51" s="10"/>
      <c r="AE51" s="6"/>
      <c r="AF51" s="468">
        <f>IF(AF13="","",AF13)</f>
      </c>
      <c r="AG51" s="468"/>
      <c r="AH51" s="468"/>
      <c r="AI51" s="468"/>
      <c r="AJ51" s="468"/>
      <c r="AK51" s="468"/>
      <c r="AL51" s="468"/>
      <c r="AM51" s="468"/>
      <c r="AN51" s="468"/>
      <c r="AO51" s="468"/>
      <c r="AP51" s="468"/>
      <c r="AQ51" s="468"/>
      <c r="AR51" s="468"/>
      <c r="AS51" s="468"/>
      <c r="AT51" s="6"/>
      <c r="AU51" s="9"/>
    </row>
    <row r="52" spans="1:47" s="4" customFormat="1" ht="19.5" customHeight="1">
      <c r="A52" s="443"/>
      <c r="B52" s="444"/>
      <c r="C52" s="444"/>
      <c r="D52" s="444"/>
      <c r="E52" s="445"/>
      <c r="F52" s="447"/>
      <c r="G52" s="448"/>
      <c r="H52" s="448"/>
      <c r="I52" s="448"/>
      <c r="J52" s="449"/>
      <c r="K52" s="388"/>
      <c r="L52" s="389"/>
      <c r="M52" s="389"/>
      <c r="N52" s="389"/>
      <c r="O52" s="389"/>
      <c r="P52" s="389"/>
      <c r="Q52" s="389"/>
      <c r="R52" s="389"/>
      <c r="S52" s="389"/>
      <c r="T52" s="389"/>
      <c r="U52" s="390"/>
      <c r="AB52" s="6"/>
      <c r="AC52" s="6"/>
      <c r="AD52" s="10"/>
      <c r="AE52" s="6"/>
      <c r="AF52" s="323">
        <f>IF('入力'!I13="","",'入力'!I13)</f>
      </c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75" t="s">
        <v>11</v>
      </c>
      <c r="AU52" s="11"/>
    </row>
    <row r="53" spans="1:47" s="4" customFormat="1" ht="16.5" customHeight="1">
      <c r="A53" s="10"/>
      <c r="B53" s="6"/>
      <c r="C53" s="6"/>
      <c r="D53" s="6"/>
      <c r="E53" s="9"/>
      <c r="F53" s="453" t="s">
        <v>13</v>
      </c>
      <c r="G53" s="454"/>
      <c r="H53" s="454"/>
      <c r="I53" s="454"/>
      <c r="J53" s="455"/>
      <c r="K53" s="385">
        <f>IF(K15="","",K15)</f>
      </c>
      <c r="L53" s="386"/>
      <c r="M53" s="386"/>
      <c r="N53" s="386"/>
      <c r="O53" s="386"/>
      <c r="P53" s="386"/>
      <c r="Q53" s="386"/>
      <c r="R53" s="386"/>
      <c r="S53" s="386"/>
      <c r="T53" s="386"/>
      <c r="U53" s="387"/>
      <c r="AB53" s="6"/>
      <c r="AC53" s="6"/>
      <c r="AD53" s="183" t="s">
        <v>101</v>
      </c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3"/>
    </row>
    <row r="54" spans="1:49" s="4" customFormat="1" ht="4.5" customHeight="1">
      <c r="A54" s="10"/>
      <c r="B54" s="6"/>
      <c r="C54" s="6"/>
      <c r="D54" s="6"/>
      <c r="E54" s="9"/>
      <c r="F54" s="456"/>
      <c r="G54" s="457"/>
      <c r="H54" s="457"/>
      <c r="I54" s="457"/>
      <c r="J54" s="458"/>
      <c r="K54" s="459"/>
      <c r="L54" s="460"/>
      <c r="M54" s="460"/>
      <c r="N54" s="460"/>
      <c r="O54" s="460"/>
      <c r="P54" s="460"/>
      <c r="Q54" s="460"/>
      <c r="R54" s="460"/>
      <c r="S54" s="460"/>
      <c r="T54" s="460"/>
      <c r="U54" s="461"/>
      <c r="V54" s="17"/>
      <c r="W54" s="17"/>
      <c r="AD54" s="174"/>
      <c r="AE54" s="175"/>
      <c r="AF54" s="176">
        <f>IF('入力'!I53="","","TEL."&amp;'入力'!I53)</f>
      </c>
      <c r="AG54" s="176"/>
      <c r="AH54" s="176"/>
      <c r="AI54" s="176"/>
      <c r="AJ54" s="176"/>
      <c r="AK54" s="176"/>
      <c r="AL54" s="176"/>
      <c r="AM54" s="176">
        <f>IF('入力'!I55="","","FAX."&amp;'入力'!I55)</f>
      </c>
      <c r="AN54" s="176"/>
      <c r="AO54" s="176"/>
      <c r="AP54" s="176"/>
      <c r="AQ54" s="176"/>
      <c r="AR54" s="176"/>
      <c r="AS54" s="176"/>
      <c r="AT54" s="175"/>
      <c r="AU54" s="177"/>
      <c r="AV54" s="15"/>
      <c r="AW54" s="15"/>
    </row>
    <row r="55" spans="1:47" s="4" customFormat="1" ht="15" customHeight="1">
      <c r="A55" s="10"/>
      <c r="B55" s="6"/>
      <c r="C55" s="6"/>
      <c r="D55" s="6"/>
      <c r="E55" s="9"/>
      <c r="F55" s="450" t="s">
        <v>14</v>
      </c>
      <c r="G55" s="451"/>
      <c r="H55" s="451"/>
      <c r="I55" s="451"/>
      <c r="J55" s="452"/>
      <c r="K55" s="470">
        <f>IF(K17="","",K17)</f>
      </c>
      <c r="L55" s="471"/>
      <c r="M55" s="471"/>
      <c r="N55" s="471"/>
      <c r="O55" s="471"/>
      <c r="P55" s="471"/>
      <c r="Q55" s="471"/>
      <c r="R55" s="471"/>
      <c r="S55" s="471"/>
      <c r="T55" s="471"/>
      <c r="U55" s="472"/>
      <c r="AB55" s="6"/>
      <c r="AC55" s="6"/>
      <c r="AD55" s="180"/>
      <c r="AE55" s="179"/>
      <c r="AF55" s="179"/>
      <c r="AG55" s="181" t="s">
        <v>100</v>
      </c>
      <c r="AH55" s="179"/>
      <c r="AI55" s="179"/>
      <c r="AJ55" s="179"/>
      <c r="AK55" s="179"/>
      <c r="AL55" s="181" t="s">
        <v>100</v>
      </c>
      <c r="AM55" s="179"/>
      <c r="AN55" s="179"/>
      <c r="AO55" s="179"/>
      <c r="AP55" s="179"/>
      <c r="AQ55" s="181" t="s">
        <v>100</v>
      </c>
      <c r="AR55" s="179"/>
      <c r="AS55" s="179"/>
      <c r="AT55" s="179"/>
      <c r="AU55" s="182"/>
    </row>
    <row r="56" spans="1:49" s="4" customFormat="1" ht="6.75" customHeight="1">
      <c r="A56" s="12"/>
      <c r="B56" s="13"/>
      <c r="C56" s="13"/>
      <c r="D56" s="13"/>
      <c r="E56" s="14"/>
      <c r="F56" s="447"/>
      <c r="G56" s="448"/>
      <c r="H56" s="448"/>
      <c r="I56" s="448"/>
      <c r="J56" s="449"/>
      <c r="K56" s="388"/>
      <c r="L56" s="389"/>
      <c r="M56" s="389"/>
      <c r="N56" s="389"/>
      <c r="O56" s="389"/>
      <c r="P56" s="389"/>
      <c r="Q56" s="389"/>
      <c r="R56" s="389"/>
      <c r="S56" s="389"/>
      <c r="T56" s="389"/>
      <c r="U56" s="390"/>
      <c r="V56" s="17"/>
      <c r="W56" s="17"/>
      <c r="AV56" s="15"/>
      <c r="AW56" s="15"/>
    </row>
    <row r="57" spans="1:49" s="4" customFormat="1" ht="14.25" customHeight="1">
      <c r="A57" s="6"/>
      <c r="B57" s="6"/>
      <c r="C57" s="6"/>
      <c r="D57" s="6"/>
      <c r="E57" s="6"/>
      <c r="F57" s="16"/>
      <c r="G57" s="16"/>
      <c r="H57" s="16"/>
      <c r="I57" s="16"/>
      <c r="J57" s="16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Y57" s="384" t="s">
        <v>19</v>
      </c>
      <c r="Z57" s="384"/>
      <c r="AA57" s="384"/>
      <c r="AB57" s="384"/>
      <c r="AC57" s="384"/>
      <c r="AD57" s="18" t="s">
        <v>71</v>
      </c>
      <c r="AE57" s="128" t="s">
        <v>20</v>
      </c>
      <c r="AF57" s="128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50"/>
      <c r="AT57" s="50"/>
      <c r="AU57" s="50"/>
      <c r="AV57" s="19"/>
      <c r="AW57" s="19"/>
    </row>
    <row r="58" spans="1:49" s="4" customFormat="1" ht="14.25" customHeight="1" thickBot="1">
      <c r="A58" s="46" t="s">
        <v>79</v>
      </c>
      <c r="K58" s="17"/>
      <c r="L58" s="17"/>
      <c r="M58" s="17"/>
      <c r="N58" s="17"/>
      <c r="O58" s="17"/>
      <c r="P58" s="17"/>
      <c r="Q58" s="17"/>
      <c r="R58" s="17"/>
      <c r="S58" s="462" t="s">
        <v>45</v>
      </c>
      <c r="T58" s="462"/>
      <c r="U58" s="462"/>
      <c r="Y58" s="21"/>
      <c r="Z58" s="21"/>
      <c r="AA58" s="21"/>
      <c r="AB58" s="21"/>
      <c r="AC58" s="21"/>
      <c r="AD58" s="18" t="s">
        <v>95</v>
      </c>
      <c r="AE58" s="21" t="s">
        <v>77</v>
      </c>
      <c r="AF58" s="21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45"/>
      <c r="AU58" s="45"/>
      <c r="AV58" s="20"/>
      <c r="AW58" s="20"/>
    </row>
    <row r="59" spans="1:49" s="4" customFormat="1" ht="14.25" customHeight="1">
      <c r="A59" s="422" t="s">
        <v>5</v>
      </c>
      <c r="B59" s="374"/>
      <c r="C59" s="374"/>
      <c r="D59" s="374"/>
      <c r="E59" s="426">
        <f>IF(E21="","",E21)</f>
      </c>
      <c r="F59" s="428">
        <f>IF(F21="","",F21)</f>
      </c>
      <c r="G59" s="428">
        <f>IF(G21="","",G21)</f>
      </c>
      <c r="H59" s="428">
        <f>IF(H21="","",H21)</f>
      </c>
      <c r="I59" s="407">
        <f>IF(I21="","",I21)</f>
      </c>
      <c r="J59" s="373" t="s">
        <v>6</v>
      </c>
      <c r="K59" s="374"/>
      <c r="L59" s="374"/>
      <c r="M59" s="374"/>
      <c r="N59" s="375"/>
      <c r="O59" s="369">
        <f>IF(O21="","",O21)</f>
      </c>
      <c r="P59" s="369"/>
      <c r="Q59" s="369"/>
      <c r="R59" s="369"/>
      <c r="S59" s="369"/>
      <c r="T59" s="369"/>
      <c r="U59" s="370"/>
      <c r="V59" s="49"/>
      <c r="W59" s="49"/>
      <c r="Y59" s="21"/>
      <c r="Z59" s="21"/>
      <c r="AA59" s="21"/>
      <c r="AB59" s="21"/>
      <c r="AC59" s="21"/>
      <c r="AD59" s="18" t="s">
        <v>71</v>
      </c>
      <c r="AE59" s="21" t="s">
        <v>49</v>
      </c>
      <c r="AF59" s="21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</row>
    <row r="60" spans="1:49" s="4" customFormat="1" ht="5.25" customHeight="1">
      <c r="A60" s="423"/>
      <c r="B60" s="377"/>
      <c r="C60" s="377"/>
      <c r="D60" s="377"/>
      <c r="E60" s="427"/>
      <c r="F60" s="429"/>
      <c r="G60" s="429"/>
      <c r="H60" s="429"/>
      <c r="I60" s="408"/>
      <c r="J60" s="376"/>
      <c r="K60" s="377"/>
      <c r="L60" s="377"/>
      <c r="M60" s="377"/>
      <c r="N60" s="378"/>
      <c r="O60" s="371"/>
      <c r="P60" s="371"/>
      <c r="Q60" s="371"/>
      <c r="R60" s="371"/>
      <c r="S60" s="371"/>
      <c r="T60" s="371"/>
      <c r="U60" s="372"/>
      <c r="V60" s="49"/>
      <c r="W60" s="49"/>
      <c r="Y60" s="20"/>
      <c r="Z60" s="20"/>
      <c r="AA60" s="20"/>
      <c r="AB60" s="20"/>
      <c r="AC60" s="20"/>
      <c r="AD60" s="18"/>
      <c r="AE60" s="480" t="s">
        <v>21</v>
      </c>
      <c r="AF60" s="480"/>
      <c r="AG60" s="480"/>
      <c r="AH60" s="480"/>
      <c r="AI60" s="480"/>
      <c r="AJ60" s="480"/>
      <c r="AK60" s="480"/>
      <c r="AL60" s="480"/>
      <c r="AM60" s="480"/>
      <c r="AN60" s="480"/>
      <c r="AO60" s="20"/>
      <c r="AP60" s="20"/>
      <c r="AQ60" s="20"/>
      <c r="AR60" s="20"/>
      <c r="AS60" s="20"/>
      <c r="AT60" s="20"/>
      <c r="AU60" s="20"/>
      <c r="AV60" s="20"/>
      <c r="AW60" s="20"/>
    </row>
    <row r="61" spans="1:40" s="4" customFormat="1" ht="17.25" customHeight="1">
      <c r="A61" s="22"/>
      <c r="B61" s="6"/>
      <c r="C61" s="6"/>
      <c r="D61" s="6"/>
      <c r="E61" s="6"/>
      <c r="F61" s="6"/>
      <c r="G61" s="6"/>
      <c r="H61" s="6"/>
      <c r="I61" s="6"/>
      <c r="J61" s="397" t="s">
        <v>0</v>
      </c>
      <c r="K61" s="397"/>
      <c r="L61" s="397"/>
      <c r="M61" s="397"/>
      <c r="N61" s="398"/>
      <c r="O61" s="435">
        <f>IF(O23="","",O23)</f>
      </c>
      <c r="P61" s="436"/>
      <c r="Q61" s="436"/>
      <c r="R61" s="436"/>
      <c r="S61" s="436"/>
      <c r="T61" s="436"/>
      <c r="U61" s="437"/>
      <c r="V61" s="6"/>
      <c r="AD61" s="20"/>
      <c r="AE61" s="481"/>
      <c r="AF61" s="481"/>
      <c r="AG61" s="481"/>
      <c r="AH61" s="481"/>
      <c r="AI61" s="481"/>
      <c r="AJ61" s="481"/>
      <c r="AK61" s="481"/>
      <c r="AL61" s="481"/>
      <c r="AM61" s="481"/>
      <c r="AN61" s="481"/>
    </row>
    <row r="62" spans="1:47" s="4" customFormat="1" ht="17.25" customHeight="1">
      <c r="A62" s="22"/>
      <c r="B62" s="6"/>
      <c r="C62" s="6"/>
      <c r="D62" s="6"/>
      <c r="E62" s="6"/>
      <c r="F62" s="6"/>
      <c r="G62" s="6"/>
      <c r="H62" s="6"/>
      <c r="I62" s="6"/>
      <c r="J62" s="379" t="s">
        <v>1</v>
      </c>
      <c r="K62" s="379"/>
      <c r="L62" s="379"/>
      <c r="M62" s="379"/>
      <c r="N62" s="380"/>
      <c r="O62" s="381">
        <f>IF(O24="","",O24)</f>
      </c>
      <c r="P62" s="382"/>
      <c r="Q62" s="382"/>
      <c r="R62" s="382"/>
      <c r="S62" s="382"/>
      <c r="T62" s="382"/>
      <c r="U62" s="383"/>
      <c r="V62" s="6"/>
      <c r="W62" s="118" t="s">
        <v>87</v>
      </c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7"/>
    </row>
    <row r="63" spans="1:47" s="4" customFormat="1" ht="17.25" customHeight="1">
      <c r="A63" s="22"/>
      <c r="B63" s="6"/>
      <c r="C63" s="6"/>
      <c r="D63" s="6"/>
      <c r="E63" s="6"/>
      <c r="F63" s="6"/>
      <c r="G63" s="6"/>
      <c r="H63" s="6"/>
      <c r="I63" s="6"/>
      <c r="J63" s="379" t="s">
        <v>22</v>
      </c>
      <c r="K63" s="379"/>
      <c r="L63" s="379"/>
      <c r="M63" s="379"/>
      <c r="N63" s="380"/>
      <c r="O63" s="381">
        <f>IF(O25="","",O25)</f>
      </c>
      <c r="P63" s="382"/>
      <c r="Q63" s="382"/>
      <c r="R63" s="382"/>
      <c r="S63" s="382"/>
      <c r="T63" s="382"/>
      <c r="U63" s="383"/>
      <c r="V63" s="6"/>
      <c r="W63" s="10"/>
      <c r="X63" s="504">
        <f aca="true" t="shared" si="1" ref="X63:X70">IF(X25="","",X25)</f>
      </c>
      <c r="Y63" s="504"/>
      <c r="Z63" s="504"/>
      <c r="AA63" s="504"/>
      <c r="AB63" s="504"/>
      <c r="AC63" s="504"/>
      <c r="AD63" s="504"/>
      <c r="AE63" s="504"/>
      <c r="AF63" s="504"/>
      <c r="AG63" s="504"/>
      <c r="AH63" s="504"/>
      <c r="AI63" s="504"/>
      <c r="AJ63" s="504"/>
      <c r="AK63" s="504"/>
      <c r="AL63" s="504"/>
      <c r="AM63" s="504"/>
      <c r="AN63" s="504"/>
      <c r="AO63" s="504"/>
      <c r="AP63" s="504"/>
      <c r="AQ63" s="504"/>
      <c r="AR63" s="504"/>
      <c r="AS63" s="504"/>
      <c r="AT63" s="504"/>
      <c r="AU63" s="9"/>
    </row>
    <row r="64" spans="1:47" s="4" customFormat="1" ht="17.25" customHeight="1" thickBot="1">
      <c r="A64" s="23"/>
      <c r="B64" s="24"/>
      <c r="C64" s="24"/>
      <c r="D64" s="24"/>
      <c r="E64" s="24"/>
      <c r="F64" s="24"/>
      <c r="G64" s="24"/>
      <c r="H64" s="24"/>
      <c r="I64" s="24"/>
      <c r="J64" s="463" t="s">
        <v>2</v>
      </c>
      <c r="K64" s="463"/>
      <c r="L64" s="463"/>
      <c r="M64" s="463"/>
      <c r="N64" s="464"/>
      <c r="O64" s="467">
        <f>IF(O26="","",O26)</f>
      </c>
      <c r="P64" s="467"/>
      <c r="Q64" s="467"/>
      <c r="R64" s="467"/>
      <c r="S64" s="467"/>
      <c r="T64" s="465" t="s">
        <v>72</v>
      </c>
      <c r="U64" s="466"/>
      <c r="V64" s="6"/>
      <c r="W64" s="10"/>
      <c r="X64" s="505">
        <f t="shared" si="1"/>
      </c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5"/>
      <c r="AK64" s="505"/>
      <c r="AL64" s="505"/>
      <c r="AM64" s="505"/>
      <c r="AN64" s="505"/>
      <c r="AO64" s="505"/>
      <c r="AP64" s="505"/>
      <c r="AQ64" s="505"/>
      <c r="AR64" s="505"/>
      <c r="AS64" s="505"/>
      <c r="AT64" s="505"/>
      <c r="AU64" s="9"/>
    </row>
    <row r="65" spans="1:48" ht="17.25" customHeight="1">
      <c r="A65" s="482" t="s">
        <v>80</v>
      </c>
      <c r="B65" s="330" t="s">
        <v>4</v>
      </c>
      <c r="C65" s="331"/>
      <c r="D65" s="331"/>
      <c r="E65" s="332"/>
      <c r="F65" s="438" t="s">
        <v>75</v>
      </c>
      <c r="G65" s="439"/>
      <c r="H65" s="330" t="s">
        <v>12</v>
      </c>
      <c r="I65" s="331"/>
      <c r="J65" s="331"/>
      <c r="K65" s="331"/>
      <c r="L65" s="332"/>
      <c r="M65" s="331" t="s">
        <v>13</v>
      </c>
      <c r="N65" s="331"/>
      <c r="O65" s="331"/>
      <c r="P65" s="331"/>
      <c r="Q65" s="332"/>
      <c r="R65" s="484" t="s">
        <v>32</v>
      </c>
      <c r="S65" s="485"/>
      <c r="T65" s="485"/>
      <c r="U65" s="486"/>
      <c r="W65" s="110"/>
      <c r="X65" s="505">
        <f t="shared" si="1"/>
      </c>
      <c r="Y65" s="505"/>
      <c r="Z65" s="505"/>
      <c r="AA65" s="505"/>
      <c r="AB65" s="505"/>
      <c r="AC65" s="505"/>
      <c r="AD65" s="505"/>
      <c r="AE65" s="505"/>
      <c r="AF65" s="505"/>
      <c r="AG65" s="505"/>
      <c r="AH65" s="505"/>
      <c r="AI65" s="505"/>
      <c r="AJ65" s="505"/>
      <c r="AK65" s="505"/>
      <c r="AL65" s="505"/>
      <c r="AM65" s="505"/>
      <c r="AN65" s="505"/>
      <c r="AO65" s="505"/>
      <c r="AP65" s="505"/>
      <c r="AQ65" s="505"/>
      <c r="AR65" s="505"/>
      <c r="AS65" s="505"/>
      <c r="AT65" s="505"/>
      <c r="AU65" s="111"/>
      <c r="AV65" s="6"/>
    </row>
    <row r="66" spans="1:48" s="34" customFormat="1" ht="17.25" customHeight="1">
      <c r="A66" s="367"/>
      <c r="B66" s="143">
        <f aca="true" t="shared" si="2" ref="B66:E70">IF(B28="","",B28)</f>
      </c>
      <c r="C66" s="144">
        <f t="shared" si="2"/>
      </c>
      <c r="D66" s="144">
        <f t="shared" si="2"/>
      </c>
      <c r="E66" s="145">
        <f t="shared" si="2"/>
      </c>
      <c r="F66" s="137"/>
      <c r="G66" s="138"/>
      <c r="H66" s="487">
        <f aca="true" t="shared" si="3" ref="H66:H71">IF(H28="","",H28)</f>
      </c>
      <c r="I66" s="334"/>
      <c r="J66" s="334"/>
      <c r="K66" s="334"/>
      <c r="L66" s="335"/>
      <c r="M66" s="333">
        <f aca="true" t="shared" si="4" ref="M66:M71">IF(M28="","",M28)</f>
      </c>
      <c r="N66" s="334"/>
      <c r="O66" s="334"/>
      <c r="P66" s="334"/>
      <c r="Q66" s="335"/>
      <c r="R66" s="333">
        <f aca="true" t="shared" si="5" ref="R66:R71">IF(R28="","",R28)</f>
      </c>
      <c r="S66" s="334"/>
      <c r="T66" s="334"/>
      <c r="U66" s="336"/>
      <c r="V66" s="104"/>
      <c r="W66" s="112"/>
      <c r="X66" s="506">
        <f t="shared" si="1"/>
      </c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6"/>
      <c r="AL66" s="506"/>
      <c r="AM66" s="506"/>
      <c r="AN66" s="506"/>
      <c r="AO66" s="506"/>
      <c r="AP66" s="506"/>
      <c r="AQ66" s="506"/>
      <c r="AR66" s="506"/>
      <c r="AS66" s="506"/>
      <c r="AT66" s="506"/>
      <c r="AU66" s="108"/>
      <c r="AV66" s="6"/>
    </row>
    <row r="67" spans="1:48" s="34" customFormat="1" ht="17.25" customHeight="1">
      <c r="A67" s="367"/>
      <c r="B67" s="146">
        <f t="shared" si="2"/>
      </c>
      <c r="C67" s="147">
        <f t="shared" si="2"/>
      </c>
      <c r="D67" s="147">
        <f t="shared" si="2"/>
      </c>
      <c r="E67" s="148">
        <f t="shared" si="2"/>
      </c>
      <c r="F67" s="139"/>
      <c r="G67" s="140"/>
      <c r="H67" s="325">
        <f t="shared" si="3"/>
      </c>
      <c r="I67" s="326"/>
      <c r="J67" s="326"/>
      <c r="K67" s="326"/>
      <c r="L67" s="327"/>
      <c r="M67" s="328">
        <f t="shared" si="4"/>
      </c>
      <c r="N67" s="326"/>
      <c r="O67" s="326"/>
      <c r="P67" s="326"/>
      <c r="Q67" s="327"/>
      <c r="R67" s="328">
        <f t="shared" si="5"/>
      </c>
      <c r="S67" s="326"/>
      <c r="T67" s="326"/>
      <c r="U67" s="329"/>
      <c r="V67" s="104"/>
      <c r="W67" s="113"/>
      <c r="X67" s="506">
        <f t="shared" si="1"/>
      </c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6"/>
      <c r="AL67" s="506"/>
      <c r="AM67" s="506"/>
      <c r="AN67" s="506"/>
      <c r="AO67" s="506"/>
      <c r="AP67" s="506"/>
      <c r="AQ67" s="506"/>
      <c r="AR67" s="506"/>
      <c r="AS67" s="506"/>
      <c r="AT67" s="506"/>
      <c r="AU67" s="115"/>
      <c r="AV67" s="36"/>
    </row>
    <row r="68" spans="1:48" s="34" customFormat="1" ht="17.25" customHeight="1">
      <c r="A68" s="367"/>
      <c r="B68" s="146">
        <f t="shared" si="2"/>
      </c>
      <c r="C68" s="147">
        <f t="shared" si="2"/>
      </c>
      <c r="D68" s="147">
        <f t="shared" si="2"/>
      </c>
      <c r="E68" s="148">
        <f t="shared" si="2"/>
      </c>
      <c r="F68" s="139"/>
      <c r="G68" s="140"/>
      <c r="H68" s="325">
        <f t="shared" si="3"/>
      </c>
      <c r="I68" s="326"/>
      <c r="J68" s="326"/>
      <c r="K68" s="326"/>
      <c r="L68" s="327"/>
      <c r="M68" s="328">
        <f t="shared" si="4"/>
      </c>
      <c r="N68" s="326"/>
      <c r="O68" s="326"/>
      <c r="P68" s="326"/>
      <c r="Q68" s="327"/>
      <c r="R68" s="328">
        <f t="shared" si="5"/>
      </c>
      <c r="S68" s="326"/>
      <c r="T68" s="326"/>
      <c r="U68" s="329"/>
      <c r="V68" s="104"/>
      <c r="W68" s="113"/>
      <c r="X68" s="506">
        <f t="shared" si="1"/>
      </c>
      <c r="Y68" s="506"/>
      <c r="Z68" s="506"/>
      <c r="AA68" s="506"/>
      <c r="AB68" s="506"/>
      <c r="AC68" s="506"/>
      <c r="AD68" s="506"/>
      <c r="AE68" s="506"/>
      <c r="AF68" s="506"/>
      <c r="AG68" s="506"/>
      <c r="AH68" s="506"/>
      <c r="AI68" s="506"/>
      <c r="AJ68" s="506"/>
      <c r="AK68" s="506"/>
      <c r="AL68" s="506"/>
      <c r="AM68" s="506"/>
      <c r="AN68" s="506"/>
      <c r="AO68" s="506"/>
      <c r="AP68" s="506"/>
      <c r="AQ68" s="506"/>
      <c r="AR68" s="506"/>
      <c r="AS68" s="506"/>
      <c r="AT68" s="506"/>
      <c r="AU68" s="115"/>
      <c r="AV68" s="36"/>
    </row>
    <row r="69" spans="1:48" s="34" customFormat="1" ht="17.25" customHeight="1">
      <c r="A69" s="367"/>
      <c r="B69" s="146">
        <f t="shared" si="2"/>
      </c>
      <c r="C69" s="147">
        <f t="shared" si="2"/>
      </c>
      <c r="D69" s="147">
        <f t="shared" si="2"/>
      </c>
      <c r="E69" s="148">
        <f t="shared" si="2"/>
      </c>
      <c r="F69" s="139"/>
      <c r="G69" s="140"/>
      <c r="H69" s="325">
        <f t="shared" si="3"/>
      </c>
      <c r="I69" s="326"/>
      <c r="J69" s="326"/>
      <c r="K69" s="326"/>
      <c r="L69" s="327"/>
      <c r="M69" s="328">
        <f t="shared" si="4"/>
      </c>
      <c r="N69" s="326"/>
      <c r="O69" s="326"/>
      <c r="P69" s="326"/>
      <c r="Q69" s="327"/>
      <c r="R69" s="328">
        <f t="shared" si="5"/>
      </c>
      <c r="S69" s="326"/>
      <c r="T69" s="326"/>
      <c r="U69" s="329"/>
      <c r="V69" s="104"/>
      <c r="W69" s="113"/>
      <c r="X69" s="506">
        <f t="shared" si="1"/>
      </c>
      <c r="Y69" s="506"/>
      <c r="Z69" s="506"/>
      <c r="AA69" s="506"/>
      <c r="AB69" s="506"/>
      <c r="AC69" s="506"/>
      <c r="AD69" s="506"/>
      <c r="AE69" s="506"/>
      <c r="AF69" s="506"/>
      <c r="AG69" s="506"/>
      <c r="AH69" s="506"/>
      <c r="AI69" s="506"/>
      <c r="AJ69" s="506"/>
      <c r="AK69" s="506"/>
      <c r="AL69" s="506"/>
      <c r="AM69" s="506"/>
      <c r="AN69" s="506"/>
      <c r="AO69" s="506"/>
      <c r="AP69" s="506"/>
      <c r="AQ69" s="506"/>
      <c r="AR69" s="506"/>
      <c r="AS69" s="506"/>
      <c r="AT69" s="506"/>
      <c r="AU69" s="115"/>
      <c r="AV69" s="36"/>
    </row>
    <row r="70" spans="1:48" s="34" customFormat="1" ht="17.25" customHeight="1">
      <c r="A70" s="367"/>
      <c r="B70" s="149">
        <f t="shared" si="2"/>
      </c>
      <c r="C70" s="150">
        <f t="shared" si="2"/>
      </c>
      <c r="D70" s="150">
        <f t="shared" si="2"/>
      </c>
      <c r="E70" s="151">
        <f t="shared" si="2"/>
      </c>
      <c r="F70" s="141"/>
      <c r="G70" s="142"/>
      <c r="H70" s="430">
        <f t="shared" si="3"/>
      </c>
      <c r="I70" s="431"/>
      <c r="J70" s="431"/>
      <c r="K70" s="431"/>
      <c r="L70" s="432"/>
      <c r="M70" s="433">
        <f t="shared" si="4"/>
      </c>
      <c r="N70" s="431"/>
      <c r="O70" s="431"/>
      <c r="P70" s="431"/>
      <c r="Q70" s="432"/>
      <c r="R70" s="433">
        <f t="shared" si="5"/>
      </c>
      <c r="S70" s="431"/>
      <c r="T70" s="431"/>
      <c r="U70" s="434"/>
      <c r="V70" s="104"/>
      <c r="W70" s="113"/>
      <c r="X70" s="506">
        <f t="shared" si="1"/>
      </c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6"/>
      <c r="AL70" s="506"/>
      <c r="AM70" s="506"/>
      <c r="AN70" s="506"/>
      <c r="AO70" s="506"/>
      <c r="AP70" s="506"/>
      <c r="AQ70" s="506"/>
      <c r="AR70" s="506"/>
      <c r="AS70" s="506"/>
      <c r="AT70" s="506"/>
      <c r="AU70" s="115"/>
      <c r="AV70" s="36"/>
    </row>
    <row r="71" spans="1:48" s="34" customFormat="1" ht="17.25" customHeight="1">
      <c r="A71" s="483"/>
      <c r="B71" s="123"/>
      <c r="C71" s="124"/>
      <c r="D71" s="124"/>
      <c r="E71" s="125"/>
      <c r="F71" s="125"/>
      <c r="G71" s="126" t="s">
        <v>43</v>
      </c>
      <c r="H71" s="492">
        <f t="shared" si="3"/>
      </c>
      <c r="I71" s="488"/>
      <c r="J71" s="488"/>
      <c r="K71" s="488"/>
      <c r="L71" s="488"/>
      <c r="M71" s="488">
        <f t="shared" si="4"/>
      </c>
      <c r="N71" s="488"/>
      <c r="O71" s="488"/>
      <c r="P71" s="488"/>
      <c r="Q71" s="488"/>
      <c r="R71" s="489">
        <f t="shared" si="5"/>
      </c>
      <c r="S71" s="490"/>
      <c r="T71" s="490"/>
      <c r="U71" s="491"/>
      <c r="V71" s="104"/>
      <c r="W71" s="114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30"/>
      <c r="AV71" s="36"/>
    </row>
    <row r="72" spans="1:48" s="34" customFormat="1" ht="7.5" customHeight="1">
      <c r="A72" s="15"/>
      <c r="B72" s="15"/>
      <c r="C72" s="105"/>
      <c r="D72" s="105"/>
      <c r="E72" s="105"/>
      <c r="F72" s="105"/>
      <c r="G72" s="105"/>
      <c r="H72" s="15"/>
      <c r="I72" s="109"/>
      <c r="J72" s="120"/>
      <c r="K72" s="120"/>
      <c r="L72" s="120"/>
      <c r="M72" s="121"/>
      <c r="N72" s="121"/>
      <c r="O72" s="121"/>
      <c r="P72" s="121"/>
      <c r="Q72" s="122"/>
      <c r="R72" s="122"/>
      <c r="S72" s="122"/>
      <c r="T72" s="122"/>
      <c r="U72" s="122"/>
      <c r="V72" s="104"/>
      <c r="W72" s="106"/>
      <c r="X72" s="106"/>
      <c r="Y72" s="106"/>
      <c r="Z72" s="107"/>
      <c r="AA72" s="36"/>
      <c r="AB72" s="36"/>
      <c r="AC72" s="37"/>
      <c r="AD72" s="37"/>
      <c r="AE72" s="37"/>
      <c r="AF72" s="37"/>
      <c r="AG72" s="37"/>
      <c r="AH72" s="36"/>
      <c r="AI72" s="104"/>
      <c r="AJ72" s="493"/>
      <c r="AK72" s="493"/>
      <c r="AL72" s="493"/>
      <c r="AM72" s="494"/>
      <c r="AN72" s="494"/>
      <c r="AO72" s="494"/>
      <c r="AP72" s="494"/>
      <c r="AQ72" s="495"/>
      <c r="AR72" s="495"/>
      <c r="AS72" s="495"/>
      <c r="AT72" s="495"/>
      <c r="AU72" s="495"/>
      <c r="AV72" s="36"/>
    </row>
    <row r="73" spans="1:48" s="34" customFormat="1" ht="14.25" customHeight="1">
      <c r="A73" s="25" t="s">
        <v>10</v>
      </c>
      <c r="B73" s="26"/>
      <c r="C73" s="26"/>
      <c r="D73" s="26"/>
      <c r="E73" s="26"/>
      <c r="F73" s="26"/>
      <c r="G73" s="26"/>
      <c r="H73" s="27"/>
      <c r="I73" s="28"/>
      <c r="J73" s="420" t="s">
        <v>15</v>
      </c>
      <c r="K73" s="421"/>
      <c r="L73" s="421"/>
      <c r="M73" s="29" t="s">
        <v>8</v>
      </c>
      <c r="N73" s="30"/>
      <c r="O73" s="29"/>
      <c r="P73" s="30"/>
      <c r="Q73" s="29" t="s">
        <v>9</v>
      </c>
      <c r="R73" s="31"/>
      <c r="S73" s="31"/>
      <c r="T73" s="31"/>
      <c r="U73" s="32"/>
      <c r="V73" s="28"/>
      <c r="W73" s="420" t="s">
        <v>15</v>
      </c>
      <c r="X73" s="421"/>
      <c r="Y73" s="421"/>
      <c r="Z73" s="29" t="s">
        <v>8</v>
      </c>
      <c r="AA73" s="30"/>
      <c r="AB73" s="29"/>
      <c r="AC73" s="30"/>
      <c r="AD73" s="29" t="s">
        <v>9</v>
      </c>
      <c r="AE73" s="31"/>
      <c r="AF73" s="31"/>
      <c r="AG73" s="31"/>
      <c r="AH73" s="32"/>
      <c r="AI73" s="28"/>
      <c r="AJ73" s="420" t="s">
        <v>15</v>
      </c>
      <c r="AK73" s="421"/>
      <c r="AL73" s="421"/>
      <c r="AM73" s="29" t="s">
        <v>8</v>
      </c>
      <c r="AN73" s="30"/>
      <c r="AO73" s="29"/>
      <c r="AP73" s="30"/>
      <c r="AQ73" s="31" t="s">
        <v>9</v>
      </c>
      <c r="AR73" s="31"/>
      <c r="AS73" s="31"/>
      <c r="AT73" s="31"/>
      <c r="AU73" s="33"/>
      <c r="AV73" s="4"/>
    </row>
    <row r="74" spans="1:47" s="34" customFormat="1" ht="14.25" customHeight="1">
      <c r="A74" s="35"/>
      <c r="G74" s="37"/>
      <c r="H74" s="38"/>
      <c r="I74" s="28">
        <v>1</v>
      </c>
      <c r="J74" s="391">
        <f>IF(J36="","",J36)</f>
      </c>
      <c r="K74" s="392"/>
      <c r="L74" s="392"/>
      <c r="M74" s="393">
        <f>IF(M36="","",M36)</f>
      </c>
      <c r="N74" s="394"/>
      <c r="O74" s="394"/>
      <c r="P74" s="395"/>
      <c r="Q74" s="412">
        <f>IF(Q36="","",Q36)</f>
      </c>
      <c r="R74" s="413"/>
      <c r="S74" s="413"/>
      <c r="T74" s="413"/>
      <c r="U74" s="414"/>
      <c r="V74" s="28">
        <v>6</v>
      </c>
      <c r="W74" s="391">
        <f>IF(W36="","",W36)</f>
      </c>
      <c r="X74" s="392"/>
      <c r="Y74" s="392"/>
      <c r="Z74" s="393">
        <f>IF(Z36="","",Z36)</f>
      </c>
      <c r="AA74" s="394"/>
      <c r="AB74" s="394"/>
      <c r="AC74" s="395"/>
      <c r="AD74" s="412">
        <f>IF(AD36="","",AD36)</f>
      </c>
      <c r="AE74" s="413"/>
      <c r="AF74" s="413"/>
      <c r="AG74" s="413"/>
      <c r="AH74" s="414"/>
      <c r="AI74" s="28">
        <v>11</v>
      </c>
      <c r="AJ74" s="391">
        <f>IF(AJ36="","",AJ36)</f>
      </c>
      <c r="AK74" s="392"/>
      <c r="AL74" s="392"/>
      <c r="AM74" s="393">
        <f>IF(AM36="","",AM36)</f>
      </c>
      <c r="AN74" s="394"/>
      <c r="AO74" s="394"/>
      <c r="AP74" s="395"/>
      <c r="AQ74" s="412">
        <f>IF(AQ36="","",AQ36)</f>
      </c>
      <c r="AR74" s="413"/>
      <c r="AS74" s="413"/>
      <c r="AT74" s="413"/>
      <c r="AU74" s="496"/>
    </row>
    <row r="75" spans="1:47" s="34" customFormat="1" ht="14.25" customHeight="1">
      <c r="A75" s="35"/>
      <c r="B75" s="161" t="s">
        <v>43</v>
      </c>
      <c r="C75" s="424">
        <f>IF(SUM(Q74:U78)=0,"",SUM(Q74:U78)+SUM(AD74:AH78)+SUM(AQ74:AU78))</f>
      </c>
      <c r="D75" s="424"/>
      <c r="E75" s="424"/>
      <c r="F75" s="424"/>
      <c r="G75" s="424"/>
      <c r="H75" s="38"/>
      <c r="I75" s="39">
        <v>2</v>
      </c>
      <c r="J75" s="353">
        <f>IF(J37="","",J37)</f>
      </c>
      <c r="K75" s="354"/>
      <c r="L75" s="354"/>
      <c r="M75" s="343">
        <f>IF(M37="","",M37)</f>
      </c>
      <c r="N75" s="344"/>
      <c r="O75" s="344"/>
      <c r="P75" s="345"/>
      <c r="Q75" s="340">
        <f>IF(Q37="","",Q37)</f>
      </c>
      <c r="R75" s="341"/>
      <c r="S75" s="341"/>
      <c r="T75" s="341"/>
      <c r="U75" s="352"/>
      <c r="V75" s="39">
        <v>7</v>
      </c>
      <c r="W75" s="353">
        <f>IF(W37="","",W37)</f>
      </c>
      <c r="X75" s="354"/>
      <c r="Y75" s="354"/>
      <c r="Z75" s="343">
        <f>IF(Z37="","",Z37)</f>
      </c>
      <c r="AA75" s="344"/>
      <c r="AB75" s="344"/>
      <c r="AC75" s="345"/>
      <c r="AD75" s="340">
        <f>IF(AD37="","",AD37)</f>
      </c>
      <c r="AE75" s="341"/>
      <c r="AF75" s="341"/>
      <c r="AG75" s="341"/>
      <c r="AH75" s="352"/>
      <c r="AI75" s="39">
        <v>12</v>
      </c>
      <c r="AJ75" s="353">
        <f>IF(AJ37="","",AJ37)</f>
      </c>
      <c r="AK75" s="354"/>
      <c r="AL75" s="354"/>
      <c r="AM75" s="343">
        <f>IF(AM37="","",AM37)</f>
      </c>
      <c r="AN75" s="344"/>
      <c r="AO75" s="344"/>
      <c r="AP75" s="345"/>
      <c r="AQ75" s="340">
        <f>IF(AQ37="","",AQ37)</f>
      </c>
      <c r="AR75" s="341"/>
      <c r="AS75" s="341"/>
      <c r="AT75" s="341"/>
      <c r="AU75" s="342"/>
    </row>
    <row r="76" spans="1:47" s="34" customFormat="1" ht="14.25" customHeight="1">
      <c r="A76" s="35"/>
      <c r="G76" s="37"/>
      <c r="H76" s="38"/>
      <c r="I76" s="39">
        <v>3</v>
      </c>
      <c r="J76" s="353">
        <f>IF(J38="","",J38)</f>
      </c>
      <c r="K76" s="354"/>
      <c r="L76" s="354"/>
      <c r="M76" s="343">
        <f>IF(M38="","",M38)</f>
      </c>
      <c r="N76" s="344"/>
      <c r="O76" s="344"/>
      <c r="P76" s="345"/>
      <c r="Q76" s="340">
        <f>IF(Q38="","",Q38)</f>
      </c>
      <c r="R76" s="341"/>
      <c r="S76" s="341"/>
      <c r="T76" s="341"/>
      <c r="U76" s="352"/>
      <c r="V76" s="39">
        <v>8</v>
      </c>
      <c r="W76" s="353">
        <f>IF(W38="","",W38)</f>
      </c>
      <c r="X76" s="354"/>
      <c r="Y76" s="354"/>
      <c r="Z76" s="343">
        <f>IF(Z38="","",Z38)</f>
      </c>
      <c r="AA76" s="344"/>
      <c r="AB76" s="344"/>
      <c r="AC76" s="345"/>
      <c r="AD76" s="340">
        <f>IF(AD38="","",AD38)</f>
      </c>
      <c r="AE76" s="341"/>
      <c r="AF76" s="341"/>
      <c r="AG76" s="341"/>
      <c r="AH76" s="352"/>
      <c r="AI76" s="39">
        <v>13</v>
      </c>
      <c r="AJ76" s="353">
        <f>IF(AJ38="","",AJ38)</f>
      </c>
      <c r="AK76" s="354"/>
      <c r="AL76" s="354"/>
      <c r="AM76" s="343">
        <f>IF(AM38="","",AM38)</f>
      </c>
      <c r="AN76" s="344"/>
      <c r="AO76" s="344"/>
      <c r="AP76" s="345"/>
      <c r="AQ76" s="340">
        <f>IF(AQ38="","",AQ38)</f>
      </c>
      <c r="AR76" s="341"/>
      <c r="AS76" s="341"/>
      <c r="AT76" s="341"/>
      <c r="AU76" s="342"/>
    </row>
    <row r="77" spans="1:47" s="34" customFormat="1" ht="14.25" customHeight="1">
      <c r="A77" s="127" t="s">
        <v>76</v>
      </c>
      <c r="B77" s="36"/>
      <c r="C77" s="37"/>
      <c r="D77" s="37"/>
      <c r="E77" s="37"/>
      <c r="F77" s="37"/>
      <c r="G77" s="37"/>
      <c r="H77" s="38"/>
      <c r="I77" s="39">
        <v>4</v>
      </c>
      <c r="J77" s="353">
        <f>IF(J39="","",J39)</f>
      </c>
      <c r="K77" s="354"/>
      <c r="L77" s="354"/>
      <c r="M77" s="343">
        <f>IF(M39="","",M39)</f>
      </c>
      <c r="N77" s="344"/>
      <c r="O77" s="344"/>
      <c r="P77" s="345"/>
      <c r="Q77" s="340">
        <f>IF(Q39="","",Q39)</f>
      </c>
      <c r="R77" s="341"/>
      <c r="S77" s="341"/>
      <c r="T77" s="341"/>
      <c r="U77" s="352"/>
      <c r="V77" s="39">
        <v>9</v>
      </c>
      <c r="W77" s="353">
        <f>IF(W39="","",W39)</f>
      </c>
      <c r="X77" s="354"/>
      <c r="Y77" s="354"/>
      <c r="Z77" s="343">
        <f>IF(Z39="","",Z39)</f>
      </c>
      <c r="AA77" s="344"/>
      <c r="AB77" s="344"/>
      <c r="AC77" s="345"/>
      <c r="AD77" s="340">
        <f>IF(AD39="","",AD39)</f>
      </c>
      <c r="AE77" s="341"/>
      <c r="AF77" s="341"/>
      <c r="AG77" s="341"/>
      <c r="AH77" s="352"/>
      <c r="AI77" s="39">
        <v>14</v>
      </c>
      <c r="AJ77" s="353">
        <f>IF(AJ39="","",AJ39)</f>
      </c>
      <c r="AK77" s="354"/>
      <c r="AL77" s="354"/>
      <c r="AM77" s="343">
        <f>IF(AM39="","",AM39)</f>
      </c>
      <c r="AN77" s="344"/>
      <c r="AO77" s="344"/>
      <c r="AP77" s="345"/>
      <c r="AQ77" s="340">
        <f>IF(AQ39="","",AQ39)</f>
      </c>
      <c r="AR77" s="341"/>
      <c r="AS77" s="341"/>
      <c r="AT77" s="341"/>
      <c r="AU77" s="342"/>
    </row>
    <row r="78" spans="1:47" s="34" customFormat="1" ht="14.25" customHeight="1">
      <c r="A78" s="119" t="s">
        <v>78</v>
      </c>
      <c r="B78" s="40"/>
      <c r="C78" s="41"/>
      <c r="D78" s="41"/>
      <c r="E78" s="41"/>
      <c r="F78" s="41"/>
      <c r="G78" s="41"/>
      <c r="H78" s="42"/>
      <c r="I78" s="43">
        <v>5</v>
      </c>
      <c r="J78" s="347">
        <f>IF(J40="","",J40)</f>
      </c>
      <c r="K78" s="348"/>
      <c r="L78" s="348"/>
      <c r="M78" s="349">
        <f>IF(M40="","",M40)</f>
      </c>
      <c r="N78" s="350"/>
      <c r="O78" s="350"/>
      <c r="P78" s="351"/>
      <c r="Q78" s="337">
        <f>IF(Q40="","",Q40)</f>
      </c>
      <c r="R78" s="338"/>
      <c r="S78" s="338"/>
      <c r="T78" s="338"/>
      <c r="U78" s="346"/>
      <c r="V78" s="43">
        <v>10</v>
      </c>
      <c r="W78" s="347">
        <f>IF(W40="","",W40)</f>
      </c>
      <c r="X78" s="348"/>
      <c r="Y78" s="348"/>
      <c r="Z78" s="349">
        <f>IF(Z40="","",Z40)</f>
      </c>
      <c r="AA78" s="350"/>
      <c r="AB78" s="350"/>
      <c r="AC78" s="351"/>
      <c r="AD78" s="337">
        <f>IF(AD40="","",AD40)</f>
      </c>
      <c r="AE78" s="338"/>
      <c r="AF78" s="338"/>
      <c r="AG78" s="338"/>
      <c r="AH78" s="346"/>
      <c r="AI78" s="43">
        <v>15</v>
      </c>
      <c r="AJ78" s="347">
        <f>IF(AJ40="","",AJ40)</f>
      </c>
      <c r="AK78" s="348"/>
      <c r="AL78" s="348"/>
      <c r="AM78" s="349">
        <f>IF(AM40="","",AM40)</f>
      </c>
      <c r="AN78" s="350"/>
      <c r="AO78" s="350"/>
      <c r="AP78" s="351"/>
      <c r="AQ78" s="337">
        <f>IF(AQ40="","",AQ40)</f>
      </c>
      <c r="AR78" s="338"/>
      <c r="AS78" s="338"/>
      <c r="AT78" s="338"/>
      <c r="AU78" s="339"/>
    </row>
    <row r="79" ht="13.5" customHeight="1">
      <c r="A79" s="44" t="str">
        <f>A41</f>
        <v>小川組20231001</v>
      </c>
    </row>
  </sheetData>
  <sheetProtection/>
  <mergeCells count="257">
    <mergeCell ref="X70:AT70"/>
    <mergeCell ref="X25:AT25"/>
    <mergeCell ref="X26:AT26"/>
    <mergeCell ref="X27:AT27"/>
    <mergeCell ref="X28:AT28"/>
    <mergeCell ref="X29:AT29"/>
    <mergeCell ref="X30:AT30"/>
    <mergeCell ref="X31:AT31"/>
    <mergeCell ref="X32:AT32"/>
    <mergeCell ref="X64:AT64"/>
    <mergeCell ref="X65:AT65"/>
    <mergeCell ref="X66:AT66"/>
    <mergeCell ref="X67:AT67"/>
    <mergeCell ref="X68:AT68"/>
    <mergeCell ref="X69:AT69"/>
    <mergeCell ref="K17:U18"/>
    <mergeCell ref="AD10:AI10"/>
    <mergeCell ref="M27:Q27"/>
    <mergeCell ref="AQ36:AU36"/>
    <mergeCell ref="R27:U27"/>
    <mergeCell ref="H28:L28"/>
    <mergeCell ref="AF15:AG15"/>
    <mergeCell ref="AH15:AL15"/>
    <mergeCell ref="AN15:AO15"/>
    <mergeCell ref="AP15:AU15"/>
    <mergeCell ref="AK4:AO4"/>
    <mergeCell ref="AQ77:AU77"/>
    <mergeCell ref="AM76:AP76"/>
    <mergeCell ref="AQ76:AU76"/>
    <mergeCell ref="AJ77:AL77"/>
    <mergeCell ref="AM77:AP77"/>
    <mergeCell ref="AP6:AR6"/>
    <mergeCell ref="AF50:AM50"/>
    <mergeCell ref="AN50:AU50"/>
    <mergeCell ref="X63:AT63"/>
    <mergeCell ref="J78:L78"/>
    <mergeCell ref="M78:P78"/>
    <mergeCell ref="Q78:U78"/>
    <mergeCell ref="W78:Y78"/>
    <mergeCell ref="AQ78:AU78"/>
    <mergeCell ref="Z78:AC78"/>
    <mergeCell ref="AD78:AH78"/>
    <mergeCell ref="AJ78:AL78"/>
    <mergeCell ref="AM78:AP78"/>
    <mergeCell ref="J77:L77"/>
    <mergeCell ref="M77:P77"/>
    <mergeCell ref="Q77:U77"/>
    <mergeCell ref="W77:Y77"/>
    <mergeCell ref="Z77:AC77"/>
    <mergeCell ref="AD77:AH77"/>
    <mergeCell ref="AM75:AP75"/>
    <mergeCell ref="AQ75:AU75"/>
    <mergeCell ref="J76:L76"/>
    <mergeCell ref="M76:P76"/>
    <mergeCell ref="Q76:U76"/>
    <mergeCell ref="W76:Y76"/>
    <mergeCell ref="Z76:AC76"/>
    <mergeCell ref="AD76:AH76"/>
    <mergeCell ref="AJ76:AL76"/>
    <mergeCell ref="AM74:AP74"/>
    <mergeCell ref="AQ74:AU74"/>
    <mergeCell ref="C75:G75"/>
    <mergeCell ref="J75:L75"/>
    <mergeCell ref="M75:P75"/>
    <mergeCell ref="Q75:U75"/>
    <mergeCell ref="W75:Y75"/>
    <mergeCell ref="Z75:AC75"/>
    <mergeCell ref="AD75:AH75"/>
    <mergeCell ref="AJ75:AL75"/>
    <mergeCell ref="J73:L73"/>
    <mergeCell ref="W73:Y73"/>
    <mergeCell ref="AJ73:AL73"/>
    <mergeCell ref="J74:L74"/>
    <mergeCell ref="M74:P74"/>
    <mergeCell ref="Q74:U74"/>
    <mergeCell ref="W74:Y74"/>
    <mergeCell ref="Z74:AC74"/>
    <mergeCell ref="AD74:AH74"/>
    <mergeCell ref="AJ74:AL74"/>
    <mergeCell ref="M71:Q71"/>
    <mergeCell ref="R71:U71"/>
    <mergeCell ref="H71:L71"/>
    <mergeCell ref="AJ72:AL72"/>
    <mergeCell ref="AM72:AP72"/>
    <mergeCell ref="AQ72:AU72"/>
    <mergeCell ref="R69:U69"/>
    <mergeCell ref="M67:Q67"/>
    <mergeCell ref="R67:U67"/>
    <mergeCell ref="H70:L70"/>
    <mergeCell ref="M70:Q70"/>
    <mergeCell ref="R70:U70"/>
    <mergeCell ref="H69:L69"/>
    <mergeCell ref="M65:Q65"/>
    <mergeCell ref="R65:U65"/>
    <mergeCell ref="H66:L66"/>
    <mergeCell ref="M66:Q66"/>
    <mergeCell ref="R66:U66"/>
    <mergeCell ref="H68:L68"/>
    <mergeCell ref="M68:Q68"/>
    <mergeCell ref="R68:U68"/>
    <mergeCell ref="M69:Q69"/>
    <mergeCell ref="J63:N63"/>
    <mergeCell ref="O63:U63"/>
    <mergeCell ref="J64:N64"/>
    <mergeCell ref="O64:S64"/>
    <mergeCell ref="T64:U64"/>
    <mergeCell ref="A65:A71"/>
    <mergeCell ref="B65:E65"/>
    <mergeCell ref="F65:G65"/>
    <mergeCell ref="H65:L65"/>
    <mergeCell ref="H67:L67"/>
    <mergeCell ref="O59:U60"/>
    <mergeCell ref="AE60:AN61"/>
    <mergeCell ref="J61:N61"/>
    <mergeCell ref="O61:U61"/>
    <mergeCell ref="J62:N62"/>
    <mergeCell ref="O62:U62"/>
    <mergeCell ref="A45:J45"/>
    <mergeCell ref="Y57:AC57"/>
    <mergeCell ref="S58:U58"/>
    <mergeCell ref="A59:D60"/>
    <mergeCell ref="E59:E60"/>
    <mergeCell ref="F59:F60"/>
    <mergeCell ref="G59:G60"/>
    <mergeCell ref="H59:H60"/>
    <mergeCell ref="I59:I60"/>
    <mergeCell ref="J59:N60"/>
    <mergeCell ref="K48:AA49"/>
    <mergeCell ref="F53:J54"/>
    <mergeCell ref="K53:U54"/>
    <mergeCell ref="F55:J56"/>
    <mergeCell ref="K55:U56"/>
    <mergeCell ref="AR43:AU45"/>
    <mergeCell ref="U44:AA44"/>
    <mergeCell ref="S42:AB43"/>
    <mergeCell ref="AD48:AI48"/>
    <mergeCell ref="O26:S26"/>
    <mergeCell ref="A51:E52"/>
    <mergeCell ref="F51:J52"/>
    <mergeCell ref="K51:U52"/>
    <mergeCell ref="AF51:AS51"/>
    <mergeCell ref="AF52:AS52"/>
    <mergeCell ref="AP47:AU47"/>
    <mergeCell ref="A48:C49"/>
    <mergeCell ref="D48:F49"/>
    <mergeCell ref="G48:J49"/>
    <mergeCell ref="F27:G27"/>
    <mergeCell ref="H27:L27"/>
    <mergeCell ref="A13:E14"/>
    <mergeCell ref="F13:J14"/>
    <mergeCell ref="F17:J18"/>
    <mergeCell ref="F15:J16"/>
    <mergeCell ref="K15:U16"/>
    <mergeCell ref="S20:U20"/>
    <mergeCell ref="J26:N26"/>
    <mergeCell ref="T26:U26"/>
    <mergeCell ref="Z36:AC36"/>
    <mergeCell ref="E21:E22"/>
    <mergeCell ref="F21:F22"/>
    <mergeCell ref="G21:G22"/>
    <mergeCell ref="H32:L32"/>
    <mergeCell ref="M32:Q32"/>
    <mergeCell ref="R32:U32"/>
    <mergeCell ref="H21:H22"/>
    <mergeCell ref="O23:U23"/>
    <mergeCell ref="O24:U24"/>
    <mergeCell ref="M38:P38"/>
    <mergeCell ref="Q38:U38"/>
    <mergeCell ref="AR42:AU42"/>
    <mergeCell ref="J35:L35"/>
    <mergeCell ref="A21:D22"/>
    <mergeCell ref="W35:Y35"/>
    <mergeCell ref="C37:G37"/>
    <mergeCell ref="J37:L37"/>
    <mergeCell ref="AJ35:AL35"/>
    <mergeCell ref="R33:U33"/>
    <mergeCell ref="W37:Y37"/>
    <mergeCell ref="W38:Y38"/>
    <mergeCell ref="Z38:AC38"/>
    <mergeCell ref="J36:L36"/>
    <mergeCell ref="M37:P37"/>
    <mergeCell ref="Q37:U37"/>
    <mergeCell ref="Z37:AC37"/>
    <mergeCell ref="M36:P36"/>
    <mergeCell ref="Q36:U36"/>
    <mergeCell ref="J38:L38"/>
    <mergeCell ref="W39:Y39"/>
    <mergeCell ref="Z39:AC39"/>
    <mergeCell ref="AD39:AH39"/>
    <mergeCell ref="AJ39:AL39"/>
    <mergeCell ref="AJ38:AL38"/>
    <mergeCell ref="AM38:AP38"/>
    <mergeCell ref="AT6:AU6"/>
    <mergeCell ref="A7:J7"/>
    <mergeCell ref="D10:F11"/>
    <mergeCell ref="G10:J11"/>
    <mergeCell ref="I21:I22"/>
    <mergeCell ref="AP4:AU4"/>
    <mergeCell ref="AF13:AS13"/>
    <mergeCell ref="AG4:AJ4"/>
    <mergeCell ref="AG5:AJ7"/>
    <mergeCell ref="AP9:AU9"/>
    <mergeCell ref="AJ36:AL36"/>
    <mergeCell ref="AM36:AP36"/>
    <mergeCell ref="S4:AB5"/>
    <mergeCell ref="J23:N23"/>
    <mergeCell ref="J24:N24"/>
    <mergeCell ref="AK6:AN6"/>
    <mergeCell ref="AD36:AH36"/>
    <mergeCell ref="H33:L33"/>
    <mergeCell ref="M33:Q33"/>
    <mergeCell ref="W36:Y36"/>
    <mergeCell ref="A10:C11"/>
    <mergeCell ref="K10:AA11"/>
    <mergeCell ref="A27:A33"/>
    <mergeCell ref="O21:U22"/>
    <mergeCell ref="J21:N22"/>
    <mergeCell ref="J39:L39"/>
    <mergeCell ref="M39:P39"/>
    <mergeCell ref="Q39:U39"/>
    <mergeCell ref="J25:N25"/>
    <mergeCell ref="O25:U25"/>
    <mergeCell ref="AM40:AP40"/>
    <mergeCell ref="AM39:AP39"/>
    <mergeCell ref="AD37:AH37"/>
    <mergeCell ref="AJ37:AL37"/>
    <mergeCell ref="AD38:AH38"/>
    <mergeCell ref="J40:L40"/>
    <mergeCell ref="M40:P40"/>
    <mergeCell ref="Q40:U40"/>
    <mergeCell ref="W40:Y40"/>
    <mergeCell ref="Z40:AC40"/>
    <mergeCell ref="B27:E27"/>
    <mergeCell ref="M28:Q28"/>
    <mergeCell ref="R28:U28"/>
    <mergeCell ref="AQ40:AU40"/>
    <mergeCell ref="AQ38:AU38"/>
    <mergeCell ref="AQ39:AU39"/>
    <mergeCell ref="AM37:AP37"/>
    <mergeCell ref="AQ37:AU37"/>
    <mergeCell ref="AD40:AH40"/>
    <mergeCell ref="AJ40:AL40"/>
    <mergeCell ref="H31:L31"/>
    <mergeCell ref="M31:Q31"/>
    <mergeCell ref="R31:U31"/>
    <mergeCell ref="H29:L29"/>
    <mergeCell ref="M29:Q29"/>
    <mergeCell ref="R29:U29"/>
    <mergeCell ref="AD22:AU23"/>
    <mergeCell ref="AF14:AS14"/>
    <mergeCell ref="AF12:AM12"/>
    <mergeCell ref="AN12:AU12"/>
    <mergeCell ref="H30:L30"/>
    <mergeCell ref="M30:Q30"/>
    <mergeCell ref="R30:U30"/>
    <mergeCell ref="Y19:AC19"/>
    <mergeCell ref="K13:U14"/>
  </mergeCells>
  <dataValidations count="2">
    <dataValidation allowBlank="1" showInputMessage="1" showErrorMessage="1" imeMode="off" sqref="K51:U56 O29:O33 S29:S33 W36:Y40 AQ74:AU78 AJ74:AL78 C75:G75 O59:U63 E59:I60 M71:Q71 AJ48:AN48 B28:H33 D48:F49 O64:S64 Q74:U78 AD74:AH78 J74:L78 W74:Y78 Q72:R72 AQ72:AR72 Q34:R34 AQ36:AU40 AJ36:AL40 C37:G37 O21:U25 E21:I22 AJ10:AN10 K13:U18 D10:F11 O26:S26 Q36:U40 AD36:AH40 J36:L40 M66:M70 S71:U71 R66:R71 B66:L71 AF54:AS54"/>
    <dataValidation allowBlank="1" showInputMessage="1" showErrorMessage="1" imeMode="hiragana" sqref="Z34 AM74:AP78 K48:AA49 W67:W72 M74:P78 Z74:AC78 J72 AM72 AJ72 M72 Z72 AM36:AP40 K10:AA11 W29:W34 M36:P40 Z36:AC40 M34 J34 AQ16:AS16 AF51:AS52 Y71:AT71 Y33:AC33 AF12:AF16 AN12:AN16 AG16:AL16 AM13:AM16 AG13:AL14 AO16 AO13:AO14 AP13:AP16 AQ13:AS14 AN50 AF50 X63:X71 X25:X33 AD33:AT34"/>
  </dataValidations>
  <printOptions horizontalCentered="1"/>
  <pageMargins left="0.6692913385826772" right="0.46" top="0.8661417322834646" bottom="0.31496062992125984" header="0.5118110236220472" footer="0.5118110236220472"/>
  <pageSetup horizontalDpi="600" verticalDpi="600" orientation="landscape" paperSize="9" scale="97" r:id="rId2"/>
  <rowBreaks count="1" manualBreakCount="1">
    <brk id="41" max="4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</dc:creator>
  <cp:keywords/>
  <dc:description/>
  <cp:lastModifiedBy>総務部　田川　正幸</cp:lastModifiedBy>
  <cp:lastPrinted>2023-10-20T07:06:57Z</cp:lastPrinted>
  <dcterms:created xsi:type="dcterms:W3CDTF">2010-11-16T09:27:44Z</dcterms:created>
  <dcterms:modified xsi:type="dcterms:W3CDTF">2023-10-20T07:35:33Z</dcterms:modified>
  <cp:category/>
  <cp:version/>
  <cp:contentType/>
  <cp:contentStatus/>
</cp:coreProperties>
</file>